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72335214\Desktop\施設関連・使用許可書\"/>
    </mc:Choice>
  </mc:AlternateContent>
  <xr:revisionPtr revIDLastSave="0" documentId="13_ncr:1_{A5318ED0-4FCB-48C8-A889-913853A2389F}" xr6:coauthVersionLast="36" xr6:coauthVersionMax="47" xr10:uidLastSave="{00000000-0000-0000-0000-000000000000}"/>
  <bookViews>
    <workbookView xWindow="0" yWindow="0" windowWidth="20490" windowHeight="7455" tabRatio="788" activeTab="1" xr2:uid="{00000000-000D-0000-FFFF-FFFF00000000}"/>
  </bookViews>
  <sheets>
    <sheet name="入力用（記入例 example）" sheetId="19" r:id="rId1"/>
    <sheet name="入力用" sheetId="18" r:id="rId2"/>
  </sheets>
  <definedNames>
    <definedName name="Calendar10Month" localSheetId="1">入力用!#REF!</definedName>
    <definedName name="Calendar10Month" localSheetId="0">'入力用（記入例 example）'!#REF!</definedName>
    <definedName name="Calendar10Month">#REF!</definedName>
    <definedName name="Calendar10MonthOption" localSheetId="1">MATCH(入力用!Calendar10Month,入力用!月,0)</definedName>
    <definedName name="Calendar10MonthOption" localSheetId="0">MATCH('入力用（記入例 example）'!Calendar10Month,'入力用（記入例 example）'!月,0)</definedName>
    <definedName name="Calendar10MonthOption">MATCH(Calendar10Month,月,0)</definedName>
    <definedName name="Calendar10Year" localSheetId="1">入力用!#REF!</definedName>
    <definedName name="Calendar10Year" localSheetId="0">'入力用（記入例 example）'!#REF!</definedName>
    <definedName name="Calendar10Year">#REF!</definedName>
    <definedName name="Calendar11Month" localSheetId="1">入力用!#REF!</definedName>
    <definedName name="Calendar11Month" localSheetId="0">'入力用（記入例 example）'!#REF!</definedName>
    <definedName name="Calendar11Month">#REF!</definedName>
    <definedName name="Calendar11MonthOption" localSheetId="1">MATCH(入力用!Calendar11Month,入力用!月,0)</definedName>
    <definedName name="Calendar11MonthOption" localSheetId="0">MATCH('入力用（記入例 example）'!Calendar11Month,'入力用（記入例 example）'!月,0)</definedName>
    <definedName name="Calendar11MonthOption">MATCH(Calendar11Month,月,0)</definedName>
    <definedName name="Calendar11Year" localSheetId="1">入力用!#REF!</definedName>
    <definedName name="Calendar11Year" localSheetId="0">'入力用（記入例 example）'!#REF!</definedName>
    <definedName name="Calendar11Year">#REF!</definedName>
    <definedName name="Calendar12Month" localSheetId="1">入力用!#REF!</definedName>
    <definedName name="Calendar12Month" localSheetId="0">'入力用（記入例 example）'!#REF!</definedName>
    <definedName name="Calendar12Month">#REF!</definedName>
    <definedName name="Calendar12MonthOption" localSheetId="1">MATCH(入力用!Calendar12Month,入力用!月,0)</definedName>
    <definedName name="Calendar12MonthOption" localSheetId="0">MATCH('入力用（記入例 example）'!Calendar12Month,'入力用（記入例 example）'!月,0)</definedName>
    <definedName name="Calendar12MonthOption">MATCH(Calendar12Month,月,0)</definedName>
    <definedName name="Calendar12Year" localSheetId="1">入力用!#REF!</definedName>
    <definedName name="Calendar12Year" localSheetId="0">'入力用（記入例 example）'!#REF!</definedName>
    <definedName name="Calendar12Year">#REF!</definedName>
    <definedName name="Calendar1Month" localSheetId="1">入力用!$C$3</definedName>
    <definedName name="Calendar1Month" localSheetId="0">'入力用（記入例 example）'!$C$2</definedName>
    <definedName name="Calendar1Month">#REF!</definedName>
    <definedName name="Calendar1MonthOption" localSheetId="1">MATCH(入力用!Calendar1Month,入力用!月,0)</definedName>
    <definedName name="Calendar1MonthOption" localSheetId="0">MATCH('入力用（記入例 example）'!Calendar1Month,'入力用（記入例 example）'!月,0)</definedName>
    <definedName name="Calendar1MonthOption">MATCH(Calendar1Month,月,0)</definedName>
    <definedName name="Calendar1Year" localSheetId="1">入力用!$B$3</definedName>
    <definedName name="Calendar1Year" localSheetId="0">'入力用（記入例 example）'!$B$2</definedName>
    <definedName name="Calendar1Year">#REF!</definedName>
    <definedName name="Calendar2Month" localSheetId="1">入力用!$C$18</definedName>
    <definedName name="Calendar2Month" localSheetId="0">'入力用（記入例 example）'!$C$17</definedName>
    <definedName name="Calendar2Month">#REF!</definedName>
    <definedName name="Calendar2MonthOption" localSheetId="1">MATCH(入力用!Calendar2Month,入力用!月,0)</definedName>
    <definedName name="Calendar2MonthOption" localSheetId="0">MATCH('入力用（記入例 example）'!Calendar2Month,'入力用（記入例 example）'!月,0)</definedName>
    <definedName name="Calendar2MonthOption">MATCH(Calendar2Month,月,0)</definedName>
    <definedName name="Calendar2Year" localSheetId="1">入力用!$B$18</definedName>
    <definedName name="Calendar2Year" localSheetId="0">'入力用（記入例 example）'!$B$17</definedName>
    <definedName name="Calendar2Year">#REF!</definedName>
    <definedName name="Calendar3Month" localSheetId="1">入力用!#REF!</definedName>
    <definedName name="Calendar3Month" localSheetId="0">'入力用（記入例 example）'!$C$32</definedName>
    <definedName name="Calendar3Month">#REF!</definedName>
    <definedName name="Calendar3MonthOption" localSheetId="1">MATCH(入力用!Calendar3Month,入力用!月,0)</definedName>
    <definedName name="Calendar3MonthOption" localSheetId="0">MATCH('入力用（記入例 example）'!Calendar3Month,'入力用（記入例 example）'!月,0)</definedName>
    <definedName name="Calendar3MonthOption">MATCH(Calendar3Month,月,0)</definedName>
    <definedName name="Calendar3Year" localSheetId="1">入力用!#REF!</definedName>
    <definedName name="Calendar3Year" localSheetId="0">'入力用（記入例 example）'!$B$32</definedName>
    <definedName name="Calendar3Year">#REF!</definedName>
    <definedName name="Calendar4Month" localSheetId="1">入力用!#REF!</definedName>
    <definedName name="Calendar4Month" localSheetId="0">'入力用（記入例 example）'!#REF!</definedName>
    <definedName name="Calendar4Month">#REF!</definedName>
    <definedName name="Calendar4MonthOption" localSheetId="1">MATCH(入力用!Calendar4Month,入力用!月,0)</definedName>
    <definedName name="Calendar4MonthOption" localSheetId="0">MATCH('入力用（記入例 example）'!Calendar4Month,'入力用（記入例 example）'!月,0)</definedName>
    <definedName name="Calendar4MonthOption">MATCH(Calendar4Month,月,0)</definedName>
    <definedName name="Calendar4Year" localSheetId="1">入力用!#REF!</definedName>
    <definedName name="Calendar4Year" localSheetId="0">'入力用（記入例 example）'!#REF!</definedName>
    <definedName name="Calendar4Year">#REF!</definedName>
    <definedName name="Calendar5Month" localSheetId="1">入力用!#REF!</definedName>
    <definedName name="Calendar5Month" localSheetId="0">'入力用（記入例 example）'!#REF!</definedName>
    <definedName name="Calendar5Month">#REF!</definedName>
    <definedName name="Calendar5MonthOption" localSheetId="1">MATCH(入力用!Calendar5Month,入力用!月,0)</definedName>
    <definedName name="Calendar5MonthOption" localSheetId="0">MATCH('入力用（記入例 example）'!Calendar5Month,'入力用（記入例 example）'!月,0)</definedName>
    <definedName name="Calendar5MonthOption">MATCH(Calendar5Month,月,0)</definedName>
    <definedName name="Calendar5Year" localSheetId="1">入力用!#REF!</definedName>
    <definedName name="Calendar5Year" localSheetId="0">'入力用（記入例 example）'!#REF!</definedName>
    <definedName name="Calendar5Year">#REF!</definedName>
    <definedName name="Calendar6Month" localSheetId="1">入力用!#REF!</definedName>
    <definedName name="Calendar6Month" localSheetId="0">'入力用（記入例 example）'!#REF!</definedName>
    <definedName name="Calendar6Month">#REF!</definedName>
    <definedName name="Calendar6MonthOption" localSheetId="1">MATCH(入力用!Calendar6Month,入力用!月,0)</definedName>
    <definedName name="Calendar6MonthOption" localSheetId="0">MATCH('入力用（記入例 example）'!Calendar6Month,'入力用（記入例 example）'!月,0)</definedName>
    <definedName name="Calendar6MonthOption">MATCH(Calendar6Month,月,0)</definedName>
    <definedName name="Calendar6Year" localSheetId="1">入力用!#REF!</definedName>
    <definedName name="Calendar6Year" localSheetId="0">'入力用（記入例 example）'!#REF!</definedName>
    <definedName name="Calendar6Year">#REF!</definedName>
    <definedName name="Calendar7Month" localSheetId="1">入力用!#REF!</definedName>
    <definedName name="Calendar7Month" localSheetId="0">'入力用（記入例 example）'!#REF!</definedName>
    <definedName name="Calendar7Month">#REF!</definedName>
    <definedName name="Calendar7MonthOption" localSheetId="1">MATCH(入力用!Calendar7Month,入力用!月,0)</definedName>
    <definedName name="Calendar7MonthOption" localSheetId="0">MATCH('入力用（記入例 example）'!Calendar7Month,'入力用（記入例 example）'!月,0)</definedName>
    <definedName name="Calendar7MonthOption">MATCH(Calendar7Month,月,0)</definedName>
    <definedName name="Calendar7Year" localSheetId="1">入力用!#REF!</definedName>
    <definedName name="Calendar7Year" localSheetId="0">'入力用（記入例 example）'!#REF!</definedName>
    <definedName name="Calendar7Year">#REF!</definedName>
    <definedName name="Calendar8Month" localSheetId="1">入力用!#REF!</definedName>
    <definedName name="Calendar8Month" localSheetId="0">'入力用（記入例 example）'!#REF!</definedName>
    <definedName name="Calendar8Month">#REF!</definedName>
    <definedName name="Calendar8MonthOption" localSheetId="1">MATCH(入力用!Calendar8Month,入力用!月,0)</definedName>
    <definedName name="Calendar8MonthOption" localSheetId="0">MATCH('入力用（記入例 example）'!Calendar8Month,'入力用（記入例 example）'!月,0)</definedName>
    <definedName name="Calendar8MonthOption">MATCH(Calendar8Month,月,0)</definedName>
    <definedName name="Calendar8Year" localSheetId="1">入力用!#REF!</definedName>
    <definedName name="Calendar8Year" localSheetId="0">'入力用（記入例 example）'!#REF!</definedName>
    <definedName name="Calendar8Year">#REF!</definedName>
    <definedName name="Calendar9Month" localSheetId="1">入力用!#REF!</definedName>
    <definedName name="Calendar9Month" localSheetId="0">'入力用（記入例 example）'!#REF!</definedName>
    <definedName name="Calendar9Month">#REF!</definedName>
    <definedName name="Calendar9MonthOption" localSheetId="1">MATCH(入力用!Calendar9Month,入力用!月,0)</definedName>
    <definedName name="Calendar9MonthOption" localSheetId="0">MATCH('入力用（記入例 example）'!Calendar9Month,'入力用（記入例 example）'!月,0)</definedName>
    <definedName name="Calendar9MonthOption">MATCH(Calendar9Month,月,0)</definedName>
    <definedName name="Calendar9Year" localSheetId="1">入力用!#REF!</definedName>
    <definedName name="Calendar9Year" localSheetId="0">'入力用（記入例 example）'!#REF!</definedName>
    <definedName name="Calendar9Year">#REF!</definedName>
    <definedName name="ColumnTitleRegion1..H12.1" localSheetId="1">入力用!$B$4</definedName>
    <definedName name="ColumnTitleRegion1..H12.1" localSheetId="0">'入力用（記入例 example）'!$B$3</definedName>
    <definedName name="ColumnTitleRegion1..H12.1">#REF!</definedName>
    <definedName name="ColumnTitleRegion10..H54.1" localSheetId="1">入力用!#REF!</definedName>
    <definedName name="ColumnTitleRegion10..H54.1" localSheetId="0">'入力用（記入例 example）'!#REF!</definedName>
    <definedName name="ColumnTitleRegion10..H54.1">#REF!</definedName>
    <definedName name="ColumnTitleRegion11..C56.1" localSheetId="1">入力用!#REF!</definedName>
    <definedName name="ColumnTitleRegion11..C56.1" localSheetId="0">'入力用（記入例 example）'!#REF!</definedName>
    <definedName name="ColumnTitleRegion11..C56.1">#REF!</definedName>
    <definedName name="ColumnTitleRegion12..D56.1" localSheetId="1">入力用!#REF!</definedName>
    <definedName name="ColumnTitleRegion12..D56.1" localSheetId="0">'入力用（記入例 example）'!#REF!</definedName>
    <definedName name="ColumnTitleRegion12..D56.1">#REF!</definedName>
    <definedName name="ColumnTitleRegion13..H68.1" localSheetId="1">入力用!#REF!</definedName>
    <definedName name="ColumnTitleRegion13..H68.1" localSheetId="0">'入力用（記入例 example）'!#REF!</definedName>
    <definedName name="ColumnTitleRegion13..H68.1">#REF!</definedName>
    <definedName name="ColumnTitleRegion14..C70.1" localSheetId="1">入力用!#REF!</definedName>
    <definedName name="ColumnTitleRegion14..C70.1" localSheetId="0">'入力用（記入例 example）'!#REF!</definedName>
    <definedName name="ColumnTitleRegion14..C70.1">#REF!</definedName>
    <definedName name="ColumnTitleRegion15..D70.1" localSheetId="1">入力用!#REF!</definedName>
    <definedName name="ColumnTitleRegion15..D70.1" localSheetId="0">'入力用（記入例 example）'!#REF!</definedName>
    <definedName name="ColumnTitleRegion15..D70.1">#REF!</definedName>
    <definedName name="ColumnTitleRegion16..H82.1" localSheetId="1">入力用!#REF!</definedName>
    <definedName name="ColumnTitleRegion16..H82.1" localSheetId="0">'入力用（記入例 example）'!#REF!</definedName>
    <definedName name="ColumnTitleRegion16..H82.1">#REF!</definedName>
    <definedName name="ColumnTitleRegion17..C84.1" localSheetId="1">入力用!#REF!</definedName>
    <definedName name="ColumnTitleRegion17..C84.1" localSheetId="0">'入力用（記入例 example）'!#REF!</definedName>
    <definedName name="ColumnTitleRegion17..C84.1">#REF!</definedName>
    <definedName name="ColumnTitleRegion18..D84.1" localSheetId="1">入力用!#REF!</definedName>
    <definedName name="ColumnTitleRegion18..D84.1" localSheetId="0">'入力用（記入例 example）'!#REF!</definedName>
    <definedName name="ColumnTitleRegion18..D84.1">#REF!</definedName>
    <definedName name="ColumnTitleRegion19..H96.1" localSheetId="1">入力用!#REF!</definedName>
    <definedName name="ColumnTitleRegion19..H96.1" localSheetId="0">'入力用（記入例 example）'!#REF!</definedName>
    <definedName name="ColumnTitleRegion19..H96.1">#REF!</definedName>
    <definedName name="ColumnTitleRegion2..C14.1" localSheetId="1">入力用!$B$4</definedName>
    <definedName name="ColumnTitleRegion2..C14.1" localSheetId="0">'入力用（記入例 example）'!$B$3</definedName>
    <definedName name="ColumnTitleRegion2..C14.1">#REF!</definedName>
    <definedName name="ColumnTitleRegion20..C98.1" localSheetId="1">入力用!#REF!</definedName>
    <definedName name="ColumnTitleRegion20..C98.1" localSheetId="0">'入力用（記入例 example）'!#REF!</definedName>
    <definedName name="ColumnTitleRegion20..C98.1">#REF!</definedName>
    <definedName name="ColumnTitleRegion21..D98.1" localSheetId="1">入力用!#REF!</definedName>
    <definedName name="ColumnTitleRegion21..D98.1" localSheetId="0">'入力用（記入例 example）'!#REF!</definedName>
    <definedName name="ColumnTitleRegion21..D98.1">#REF!</definedName>
    <definedName name="ColumnTitleRegion22..H110.1" localSheetId="1">入力用!#REF!</definedName>
    <definedName name="ColumnTitleRegion22..H110.1" localSheetId="0">'入力用（記入例 example）'!#REF!</definedName>
    <definedName name="ColumnTitleRegion22..H110.1">#REF!</definedName>
    <definedName name="ColumnTitleRegion23..C112.1" localSheetId="1">入力用!#REF!</definedName>
    <definedName name="ColumnTitleRegion23..C112.1" localSheetId="0">'入力用（記入例 example）'!#REF!</definedName>
    <definedName name="ColumnTitleRegion23..C112.1">#REF!</definedName>
    <definedName name="ColumnTitleRegion24..D112.1" localSheetId="1">入力用!#REF!</definedName>
    <definedName name="ColumnTitleRegion24..D112.1" localSheetId="0">'入力用（記入例 example）'!#REF!</definedName>
    <definedName name="ColumnTitleRegion24..D112.1">#REF!</definedName>
    <definedName name="ColumnTitleRegion25..H124.1" localSheetId="1">入力用!#REF!</definedName>
    <definedName name="ColumnTitleRegion25..H124.1" localSheetId="0">'入力用（記入例 example）'!#REF!</definedName>
    <definedName name="ColumnTitleRegion25..H124.1">#REF!</definedName>
    <definedName name="ColumnTitleRegion26..C126.1" localSheetId="1">入力用!#REF!</definedName>
    <definedName name="ColumnTitleRegion26..C126.1" localSheetId="0">'入力用（記入例 example）'!#REF!</definedName>
    <definedName name="ColumnTitleRegion26..C126.1">#REF!</definedName>
    <definedName name="ColumnTitleRegion27..D126.1" localSheetId="1">入力用!#REF!</definedName>
    <definedName name="ColumnTitleRegion27..D126.1" localSheetId="0">'入力用（記入例 example）'!#REF!</definedName>
    <definedName name="ColumnTitleRegion27..D126.1">#REF!</definedName>
    <definedName name="ColumnTitleRegion28..H138.1" localSheetId="1">入力用!#REF!</definedName>
    <definedName name="ColumnTitleRegion28..H138.1" localSheetId="0">'入力用（記入例 example）'!#REF!</definedName>
    <definedName name="ColumnTitleRegion28..H138.1">#REF!</definedName>
    <definedName name="ColumnTitleRegion29..C140.1" localSheetId="1">入力用!#REF!</definedName>
    <definedName name="ColumnTitleRegion29..C140.1" localSheetId="0">'入力用（記入例 example）'!#REF!</definedName>
    <definedName name="ColumnTitleRegion29..C140.1">#REF!</definedName>
    <definedName name="ColumnTitleRegion3..D14.1" localSheetId="1">入力用!$D$15</definedName>
    <definedName name="ColumnTitleRegion3..D14.1" localSheetId="0">'入力用（記入例 example）'!$D$14</definedName>
    <definedName name="ColumnTitleRegion3..D14.1">#REF!</definedName>
    <definedName name="ColumnTitleRegion30..D140.1" localSheetId="1">入力用!#REF!</definedName>
    <definedName name="ColumnTitleRegion30..D140.1" localSheetId="0">'入力用（記入例 example）'!#REF!</definedName>
    <definedName name="ColumnTitleRegion30..D140.1">#REF!</definedName>
    <definedName name="ColumnTitleRegion31..H152.1" localSheetId="1">入力用!#REF!</definedName>
    <definedName name="ColumnTitleRegion31..H152.1" localSheetId="0">'入力用（記入例 example）'!#REF!</definedName>
    <definedName name="ColumnTitleRegion31..H152.1">#REF!</definedName>
    <definedName name="ColumnTitleRegion32..C154.1" localSheetId="1">入力用!#REF!</definedName>
    <definedName name="ColumnTitleRegion32..C154.1" localSheetId="0">'入力用（記入例 example）'!#REF!</definedName>
    <definedName name="ColumnTitleRegion32..C154.1">#REF!</definedName>
    <definedName name="ColumnTitleRegion33..D154.1" localSheetId="1">入力用!#REF!</definedName>
    <definedName name="ColumnTitleRegion33..D154.1" localSheetId="0">'入力用（記入例 example）'!#REF!</definedName>
    <definedName name="ColumnTitleRegion33..D154.1">#REF!</definedName>
    <definedName name="ColumnTitleRegion34..H166.1" localSheetId="1">入力用!#REF!</definedName>
    <definedName name="ColumnTitleRegion34..H166.1" localSheetId="0">'入力用（記入例 example）'!#REF!</definedName>
    <definedName name="ColumnTitleRegion34..H166.1">#REF!</definedName>
    <definedName name="ColumnTitleRegion35..C168.1" localSheetId="1">入力用!#REF!</definedName>
    <definedName name="ColumnTitleRegion35..C168.1" localSheetId="0">'入力用（記入例 example）'!#REF!</definedName>
    <definedName name="ColumnTitleRegion35..C168.1">#REF!</definedName>
    <definedName name="ColumnTitleRegion36..D168.1" localSheetId="1">入力用!#REF!</definedName>
    <definedName name="ColumnTitleRegion36..D168.1" localSheetId="0">'入力用（記入例 example）'!#REF!</definedName>
    <definedName name="ColumnTitleRegion36..D168.1">#REF!</definedName>
    <definedName name="ColumnTitleRegion4..H26.1" localSheetId="1">入力用!$B$19</definedName>
    <definedName name="ColumnTitleRegion4..H26.1" localSheetId="0">'入力用（記入例 example）'!$B$18</definedName>
    <definedName name="ColumnTitleRegion4..H26.1">#REF!</definedName>
    <definedName name="ColumnTitleRegion5..C28.1" localSheetId="1">入力用!$B$19</definedName>
    <definedName name="ColumnTitleRegion5..C28.1" localSheetId="0">'入力用（記入例 example）'!$B$18</definedName>
    <definedName name="ColumnTitleRegion5..C28.1">#REF!</definedName>
    <definedName name="ColumnTitleRegion6..D28.1" localSheetId="1">入力用!$D$30</definedName>
    <definedName name="ColumnTitleRegion6..D28.1" localSheetId="0">'入力用（記入例 example）'!$D$29</definedName>
    <definedName name="ColumnTitleRegion6..D28.1">#REF!</definedName>
    <definedName name="ColumnTitleRegion7..H40.1" localSheetId="1">入力用!#REF!</definedName>
    <definedName name="ColumnTitleRegion7..H40.1" localSheetId="0">'入力用（記入例 example）'!$B$33</definedName>
    <definedName name="ColumnTitleRegion7..H40.1">#REF!</definedName>
    <definedName name="ColumnTitleRegion8..C42.1" localSheetId="1">入力用!#REF!</definedName>
    <definedName name="ColumnTitleRegion8..C42.1" localSheetId="0">'入力用（記入例 example）'!$B$33</definedName>
    <definedName name="ColumnTitleRegion8..C42.1">#REF!</definedName>
    <definedName name="ColumnTitleRegion9..D42.1" localSheetId="1">入力用!#REF!</definedName>
    <definedName name="ColumnTitleRegion9..D42.1" localSheetId="0">'入力用（記入例 example）'!$D$44</definedName>
    <definedName name="ColumnTitleRegion9..D42.1">#REF!</definedName>
    <definedName name="Days" localSheetId="1">{0,1,2,3,4,5,6}</definedName>
    <definedName name="Days" localSheetId="0">{0,1,2,3,4,5,6}</definedName>
    <definedName name="Days">{0,1,2,3,4,5,6}</definedName>
    <definedName name="_xlnm.Print_Area" localSheetId="1">入力用!$B$3:$I$31</definedName>
    <definedName name="_xlnm.Print_Area" localSheetId="0">'入力用（記入例 example）'!$B$2:$I$171</definedName>
    <definedName name="WeekdayOption" localSheetId="1">MATCH(入力用!WeekStart,入力用!曜日,0)+10</definedName>
    <definedName name="WeekdayOption" localSheetId="0">MATCH('入力用（記入例 example）'!WeekStart,'入力用（記入例 example）'!曜日,0)+10</definedName>
    <definedName name="WeekdayOption">MATCH(WeekStart,曜日,0)+10</definedName>
    <definedName name="WeekStart" localSheetId="1">入力用!$B$4</definedName>
    <definedName name="WeekStart" localSheetId="0">'入力用（記入例 example）'!$B$3</definedName>
    <definedName name="WeekStart">#REF!</definedName>
    <definedName name="WeekStartValue" localSheetId="1">IF(入力用!WeekStart="月曜日",2,1)</definedName>
    <definedName name="WeekStartValue" localSheetId="0">IF('入力用（記入例 example）'!WeekStart="月曜日",2,1)</definedName>
    <definedName name="WeekStartValue">IF(WeekStart="月曜日",2,1)</definedName>
    <definedName name="月" localSheetId="1">{"1 月","2 月","3 月","4 月","5 月","6 月","7 月","8 月","9 月","10 月","11 月","12 月"}</definedName>
    <definedName name="月" localSheetId="0">{"1 月","2 月","3 月","4 月","5 月","6 月","7 月","8 月","9 月","10 月","11 月","12 月"}</definedName>
    <definedName name="月">{"1 月","2 月","3 月","4 月","5 月","6 月","7 月","8 月","9 月","10 月","11 月","12 月"}</definedName>
    <definedName name="曜日" localSheetId="1">{"月曜日","火曜日","水曜日","木曜日","金曜日","土曜日","日曜日"}</definedName>
    <definedName name="曜日" localSheetId="0">{"月曜日","火曜日","水曜日","木曜日","金曜日","土曜日","日曜日"}</definedName>
    <definedName name="曜日">{"月曜日","火曜日","水曜日","木曜日","金曜日","土曜日","日曜日"}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9" i="19" l="1" a="1"/>
  <c r="B27" i="19" a="1"/>
  <c r="B25" i="19" a="1"/>
  <c r="B23" i="19" a="1"/>
  <c r="B21" i="19" a="1"/>
  <c r="B19" i="19" a="1"/>
  <c r="C17" i="19"/>
  <c r="B17" i="19"/>
  <c r="C32" i="19" s="1"/>
  <c r="C14" i="19"/>
  <c r="B14" i="19"/>
  <c r="B14" i="19" a="1"/>
  <c r="H12" i="19"/>
  <c r="G12" i="19"/>
  <c r="F12" i="19"/>
  <c r="E12" i="19"/>
  <c r="D12" i="19"/>
  <c r="C12" i="19"/>
  <c r="B12" i="19"/>
  <c r="B12" i="19" a="1"/>
  <c r="H10" i="19"/>
  <c r="G10" i="19"/>
  <c r="F10" i="19"/>
  <c r="E10" i="19"/>
  <c r="D10" i="19"/>
  <c r="C10" i="19"/>
  <c r="B10" i="19"/>
  <c r="B10" i="19" a="1"/>
  <c r="H8" i="19"/>
  <c r="G8" i="19"/>
  <c r="F8" i="19"/>
  <c r="E8" i="19"/>
  <c r="D8" i="19"/>
  <c r="C8" i="19"/>
  <c r="B8" i="19"/>
  <c r="B8" i="19" a="1"/>
  <c r="H6" i="19"/>
  <c r="G6" i="19"/>
  <c r="F6" i="19"/>
  <c r="E6" i="19"/>
  <c r="D6" i="19"/>
  <c r="C6" i="19"/>
  <c r="B6" i="19"/>
  <c r="B6" i="19" a="1"/>
  <c r="H4" i="19"/>
  <c r="G4" i="19"/>
  <c r="G3" i="19" s="1"/>
  <c r="F4" i="19"/>
  <c r="E4" i="19"/>
  <c r="D4" i="19"/>
  <c r="D3" i="19" s="1"/>
  <c r="C4" i="19"/>
  <c r="C3" i="19" s="1"/>
  <c r="B4" i="19"/>
  <c r="B4" i="19" a="1"/>
  <c r="H3" i="19"/>
  <c r="F3" i="19"/>
  <c r="E3" i="19"/>
  <c r="H19" i="19" l="1"/>
  <c r="H18" i="19" s="1"/>
  <c r="G23" i="19"/>
  <c r="D25" i="19"/>
  <c r="H27" i="19"/>
  <c r="G21" i="19"/>
  <c r="D23" i="19"/>
  <c r="H25" i="19"/>
  <c r="C29" i="19"/>
  <c r="G19" i="19"/>
  <c r="G18" i="19" s="1"/>
  <c r="D21" i="19"/>
  <c r="H23" i="19"/>
  <c r="G27" i="19"/>
  <c r="B32" i="19"/>
  <c r="B44" i="19" s="1" a="1"/>
  <c r="D19" i="19"/>
  <c r="D18" i="19" s="1"/>
  <c r="H21" i="19"/>
  <c r="G25" i="19"/>
  <c r="D27" i="19"/>
  <c r="E19" i="19"/>
  <c r="E18" i="19" s="1"/>
  <c r="E25" i="19"/>
  <c r="B34" i="19" a="1"/>
  <c r="B36" i="19" a="1"/>
  <c r="B38" i="19" a="1"/>
  <c r="B40" i="19" a="1"/>
  <c r="B42" i="19" a="1"/>
  <c r="E23" i="19"/>
  <c r="B19" i="19"/>
  <c r="B18" i="19" s="1"/>
  <c r="F19" i="19"/>
  <c r="F18" i="19" s="1"/>
  <c r="B21" i="19"/>
  <c r="F21" i="19"/>
  <c r="B23" i="19"/>
  <c r="F23" i="19"/>
  <c r="B25" i="19"/>
  <c r="F25" i="19"/>
  <c r="B27" i="19"/>
  <c r="F27" i="19"/>
  <c r="B29" i="19"/>
  <c r="E21" i="19"/>
  <c r="E27" i="19"/>
  <c r="C19" i="19"/>
  <c r="C18" i="19" s="1"/>
  <c r="C21" i="19"/>
  <c r="C23" i="19"/>
  <c r="C25" i="19"/>
  <c r="C27" i="19"/>
  <c r="C18" i="18"/>
  <c r="B44" i="19" l="1"/>
  <c r="C44" i="19"/>
  <c r="G40" i="19"/>
  <c r="C40" i="19"/>
  <c r="H40" i="19"/>
  <c r="F40" i="19"/>
  <c r="B40" i="19"/>
  <c r="D40" i="19"/>
  <c r="E40" i="19"/>
  <c r="G38" i="19"/>
  <c r="C38" i="19"/>
  <c r="H38" i="19"/>
  <c r="F38" i="19"/>
  <c r="B38" i="19"/>
  <c r="E38" i="19"/>
  <c r="D38" i="19"/>
  <c r="G36" i="19"/>
  <c r="C36" i="19"/>
  <c r="D36" i="19"/>
  <c r="F36" i="19"/>
  <c r="B36" i="19"/>
  <c r="H36" i="19"/>
  <c r="E36" i="19"/>
  <c r="G42" i="19"/>
  <c r="C42" i="19"/>
  <c r="F42" i="19"/>
  <c r="B42" i="19"/>
  <c r="H42" i="19"/>
  <c r="E42" i="19"/>
  <c r="D42" i="19"/>
  <c r="G34" i="19"/>
  <c r="G33" i="19" s="1"/>
  <c r="C34" i="19"/>
  <c r="C33" i="19" s="1"/>
  <c r="F34" i="19"/>
  <c r="F33" i="19" s="1"/>
  <c r="B34" i="19"/>
  <c r="B33" i="19" s="1"/>
  <c r="D34" i="19"/>
  <c r="D33" i="19" s="1"/>
  <c r="E34" i="19"/>
  <c r="E33" i="19" s="1"/>
  <c r="H34" i="19"/>
  <c r="H33" i="19" s="1"/>
  <c r="B18" i="18"/>
  <c r="B26" i="18" s="1" a="1"/>
  <c r="B15" i="18" a="1"/>
  <c r="C15" i="18" s="1"/>
  <c r="B13" i="18" a="1"/>
  <c r="H13" i="18" s="1"/>
  <c r="B11" i="18" a="1"/>
  <c r="H11" i="18" s="1"/>
  <c r="B9" i="18" a="1"/>
  <c r="H9" i="18" s="1"/>
  <c r="B7" i="18" a="1"/>
  <c r="H7" i="18" s="1"/>
  <c r="B5" i="18" a="1"/>
  <c r="H5" i="18" s="1"/>
  <c r="H4" i="18" s="1"/>
  <c r="G26" i="18" l="1"/>
  <c r="H26" i="18"/>
  <c r="D26" i="18"/>
  <c r="B5" i="18"/>
  <c r="B7" i="18"/>
  <c r="B9" i="18"/>
  <c r="B11" i="18"/>
  <c r="B13" i="18"/>
  <c r="B15" i="18"/>
  <c r="C5" i="18"/>
  <c r="C4" i="18" s="1"/>
  <c r="C7" i="18"/>
  <c r="C9" i="18"/>
  <c r="C11" i="18"/>
  <c r="C13" i="18"/>
  <c r="B22" i="18" a="1"/>
  <c r="B22" i="18" s="1"/>
  <c r="B28" i="18" a="1"/>
  <c r="B28" i="18" s="1"/>
  <c r="D5" i="18"/>
  <c r="D4" i="18" s="1"/>
  <c r="D7" i="18"/>
  <c r="D9" i="18"/>
  <c r="D11" i="18"/>
  <c r="D13" i="18"/>
  <c r="E5" i="18"/>
  <c r="E4" i="18" s="1"/>
  <c r="E7" i="18"/>
  <c r="E9" i="18"/>
  <c r="E11" i="18"/>
  <c r="E13" i="18"/>
  <c r="F5" i="18"/>
  <c r="F4" i="18" s="1"/>
  <c r="F7" i="18"/>
  <c r="F9" i="18"/>
  <c r="F11" i="18"/>
  <c r="F13" i="18"/>
  <c r="B24" i="18" a="1"/>
  <c r="E24" i="18" s="1"/>
  <c r="B30" i="18" a="1"/>
  <c r="C30" i="18" s="1"/>
  <c r="G5" i="18"/>
  <c r="G4" i="18" s="1"/>
  <c r="G7" i="18"/>
  <c r="G9" i="18"/>
  <c r="G11" i="18"/>
  <c r="G13" i="18"/>
  <c r="B20" i="18" a="1"/>
  <c r="B26" i="18"/>
  <c r="F26" i="18"/>
  <c r="E26" i="18"/>
  <c r="C26" i="18"/>
  <c r="C28" i="18" l="1"/>
  <c r="C22" i="18"/>
  <c r="F22" i="18"/>
  <c r="E22" i="18"/>
  <c r="G20" i="18"/>
  <c r="G19" i="18" s="1"/>
  <c r="H20" i="18"/>
  <c r="H19" i="18" s="1"/>
  <c r="D20" i="18"/>
  <c r="D19" i="18" s="1"/>
  <c r="G22" i="18"/>
  <c r="H22" i="18"/>
  <c r="D22" i="18"/>
  <c r="G24" i="18"/>
  <c r="H24" i="18"/>
  <c r="D24" i="18"/>
  <c r="C24" i="18"/>
  <c r="B24" i="18"/>
  <c r="C20" i="18"/>
  <c r="C19" i="18" s="1"/>
  <c r="B30" i="18"/>
  <c r="F28" i="18"/>
  <c r="F20" i="18"/>
  <c r="F19" i="18" s="1"/>
  <c r="E28" i="18"/>
  <c r="F24" i="18"/>
  <c r="E20" i="18"/>
  <c r="E19" i="18" s="1"/>
  <c r="B20" i="18"/>
  <c r="B19" i="18" s="1"/>
  <c r="G28" i="18"/>
  <c r="H28" i="18"/>
  <c r="D28" i="18"/>
</calcChain>
</file>

<file path=xl/sharedStrings.xml><?xml version="1.0" encoding="utf-8"?>
<sst xmlns="http://schemas.openxmlformats.org/spreadsheetml/2006/main" count="48" uniqueCount="13">
  <si>
    <t>メモ:</t>
  </si>
  <si>
    <t>日曜日</t>
  </si>
  <si>
    <t>16：30～18：30</t>
    <phoneticPr fontId="22"/>
  </si>
  <si>
    <t>18：30～21：00</t>
    <phoneticPr fontId="22"/>
  </si>
  <si>
    <t>12：00～15：00</t>
    <phoneticPr fontId="22"/>
  </si>
  <si>
    <t>9：00～12：00</t>
    <phoneticPr fontId="22"/>
  </si>
  <si>
    <t>1 月</t>
  </si>
  <si>
    <t>利用希望施設：</t>
    <phoneticPr fontId="22"/>
  </si>
  <si>
    <t>利用希望施設：北体育館３Fアリーナ</t>
    <rPh sb="7" eb="8">
      <t>キタ</t>
    </rPh>
    <rPh sb="8" eb="11">
      <t>タイイクカン</t>
    </rPh>
    <phoneticPr fontId="22"/>
  </si>
  <si>
    <t>使用団体名：
申請者氏名：</t>
    <rPh sb="7" eb="9">
      <t>シンセイ</t>
    </rPh>
    <rPh sb="9" eb="10">
      <t>シャ</t>
    </rPh>
    <rPh sb="10" eb="12">
      <t>シメイ</t>
    </rPh>
    <phoneticPr fontId="22"/>
  </si>
  <si>
    <t>※予定表を提出する時はファイル名を「〇月〇日提出_団体名（個人名）」に必ず変更ください。</t>
    <phoneticPr fontId="22"/>
  </si>
  <si>
    <t>使用団体名：バレーボール部</t>
    <rPh sb="12" eb="13">
      <t>ブ</t>
    </rPh>
    <phoneticPr fontId="22"/>
  </si>
  <si>
    <t>※利用の予約は申請日の1週間先から翌月末までの間の予約が可能です。原則1週間未満の申請は受付ません。</t>
    <rPh sb="33" eb="35">
      <t>ゲンソク</t>
    </rPh>
    <rPh sb="36" eb="38">
      <t>シュウカン</t>
    </rPh>
    <rPh sb="38" eb="40">
      <t>ミマン</t>
    </rPh>
    <rPh sb="41" eb="43">
      <t>シンセイ</t>
    </rPh>
    <rPh sb="44" eb="46">
      <t>ウケツケ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</si>
</sst>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dd"/>
  </numFmts>
  <fonts count="27" x14ac:knownFonts="1">
    <font>
      <sz val="1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indexed="63"/>
      <name val="Meiryo UI"/>
      <family val="2"/>
      <charset val="128"/>
    </font>
    <font>
      <sz val="11"/>
      <name val="Meiryo UI"/>
      <family val="2"/>
      <charset val="128"/>
    </font>
    <font>
      <sz val="11"/>
      <color rgb="FF006100"/>
      <name val="Meiryo UI"/>
      <family val="2"/>
      <charset val="128"/>
    </font>
    <font>
      <sz val="11"/>
      <color rgb="FF9C0006"/>
      <name val="Meiryo UI"/>
      <family val="2"/>
      <charset val="128"/>
    </font>
    <font>
      <sz val="16"/>
      <color theme="1"/>
      <name val="Meiryo UI"/>
      <family val="2"/>
      <charset val="128"/>
    </font>
    <font>
      <b/>
      <sz val="28"/>
      <color theme="0"/>
      <name val="Meiryo UI"/>
      <family val="2"/>
      <charset val="128"/>
    </font>
    <font>
      <sz val="36"/>
      <color theme="4" tint="-0.24994659260841701"/>
      <name val="Meiryo UI"/>
      <family val="2"/>
      <charset val="128"/>
    </font>
    <font>
      <b/>
      <sz val="11"/>
      <color theme="0"/>
      <name val="Meiryo UI"/>
      <family val="2"/>
      <charset val="128"/>
    </font>
    <font>
      <b/>
      <sz val="11"/>
      <color theme="3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b/>
      <sz val="14"/>
      <color theme="0"/>
      <name val="Meiryo UI"/>
      <family val="2"/>
      <charset val="128"/>
    </font>
    <font>
      <i/>
      <sz val="11"/>
      <color theme="3" tint="-0.24994659260841701"/>
      <name val="Meiryo UI"/>
      <family val="2"/>
      <charset val="128"/>
    </font>
    <font>
      <sz val="11"/>
      <color rgb="FFFF0000"/>
      <name val="Meiryo UI"/>
      <family val="2"/>
      <charset val="128"/>
    </font>
    <font>
      <b/>
      <sz val="11"/>
      <color rgb="FFFA7D00"/>
      <name val="Meiryo UI"/>
      <family val="2"/>
      <charset val="128"/>
    </font>
    <font>
      <sz val="11"/>
      <color rgb="FF3F3F76"/>
      <name val="Meiryo UI"/>
      <family val="2"/>
      <charset val="128"/>
    </font>
    <font>
      <b/>
      <sz val="11"/>
      <color rgb="FF3F3F3F"/>
      <name val="Meiryo UI"/>
      <family val="2"/>
      <charset val="128"/>
    </font>
    <font>
      <sz val="11"/>
      <color rgb="FF9C5700"/>
      <name val="Meiryo UI"/>
      <family val="2"/>
      <charset val="128"/>
    </font>
    <font>
      <sz val="11"/>
      <color rgb="FFFA7D00"/>
      <name val="Meiryo UI"/>
      <family val="2"/>
      <charset val="128"/>
    </font>
    <font>
      <sz val="10"/>
      <name val="Meiryo UI"/>
      <family val="2"/>
    </font>
    <font>
      <sz val="6"/>
      <name val="Meiryo UI"/>
      <family val="2"/>
      <charset val="128"/>
    </font>
    <font>
      <sz val="12"/>
      <name val="Meiryo UI"/>
      <family val="2"/>
      <charset val="128"/>
    </font>
    <font>
      <sz val="11"/>
      <name val="ＭＳ Ｐゴシック"/>
      <family val="3"/>
      <charset val="128"/>
    </font>
    <font>
      <sz val="12"/>
      <color rgb="FF0070C0"/>
      <name val="Meiryo UI"/>
      <family val="3"/>
      <charset val="128"/>
    </font>
    <font>
      <sz val="11"/>
      <color rgb="FF0070C0"/>
      <name val="Meiryo UI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 applyFill="0" applyBorder="0" applyProtection="0"/>
    <xf numFmtId="0" fontId="2" fillId="3" borderId="0" applyNumberFormat="0" applyBorder="0" applyAlignment="0" applyProtection="0"/>
    <xf numFmtId="0" fontId="8" fillId="0" borderId="0" applyNumberFormat="0" applyFill="0" applyProtection="0">
      <alignment horizontal="left" indent="3"/>
    </xf>
    <xf numFmtId="0" fontId="9" fillId="4" borderId="1" applyNumberFormat="0" applyAlignment="0" applyProtection="0"/>
    <xf numFmtId="0" fontId="13" fillId="5" borderId="2" applyNumberFormat="0" applyProtection="0">
      <alignment vertical="center"/>
    </xf>
    <xf numFmtId="178" fontId="6" fillId="0" borderId="6" applyFill="0" applyProtection="0">
      <alignment horizontal="left" vertical="center" wrapText="1" indent="1"/>
    </xf>
    <xf numFmtId="0" fontId="1" fillId="0" borderId="4" applyFill="0" applyProtection="0">
      <alignment horizontal="left" vertical="top" wrapText="1" indent="1"/>
    </xf>
    <xf numFmtId="0" fontId="3" fillId="0" borderId="5" applyFill="0" applyProtection="0">
      <alignment horizontal="left" vertical="center" wrapText="1" indent="1"/>
    </xf>
    <xf numFmtId="0" fontId="7" fillId="6" borderId="0" applyNumberFormat="0" applyBorder="0" applyProtection="0">
      <alignment horizontal="center"/>
    </xf>
    <xf numFmtId="0" fontId="9" fillId="7" borderId="3" applyNumberFormat="0" applyProtection="0">
      <alignment horizontal="left" vertical="center" indent="1"/>
    </xf>
    <xf numFmtId="0" fontId="9" fillId="6" borderId="3" applyNumberFormat="0" applyProtection="0">
      <alignment horizontal="left" indent="1"/>
    </xf>
    <xf numFmtId="0" fontId="10" fillId="0" borderId="0" applyNumberFormat="0" applyFill="0" applyBorder="0" applyAlignment="0" applyProtection="0"/>
    <xf numFmtId="0" fontId="3" fillId="8" borderId="7" applyNumberFormat="0" applyFont="0" applyAlignment="0" applyProtection="0"/>
    <xf numFmtId="0" fontId="14" fillId="0" borderId="0" applyNumberFormat="0" applyFill="0" applyBorder="0" applyAlignment="0" applyProtection="0"/>
    <xf numFmtId="0" fontId="11" fillId="0" borderId="8" applyNumberFormat="0" applyFill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19" fillId="11" borderId="0" applyNumberFormat="0" applyBorder="0" applyAlignment="0" applyProtection="0"/>
    <xf numFmtId="0" fontId="17" fillId="12" borderId="9" applyNumberFormat="0" applyAlignment="0" applyProtection="0"/>
    <xf numFmtId="0" fontId="18" fillId="13" borderId="10" applyNumberFormat="0" applyAlignment="0" applyProtection="0"/>
    <xf numFmtId="0" fontId="16" fillId="13" borderId="9" applyNumberFormat="0" applyAlignment="0" applyProtection="0"/>
    <xf numFmtId="0" fontId="20" fillId="0" borderId="11" applyNumberFormat="0" applyFill="0" applyAlignment="0" applyProtection="0"/>
    <xf numFmtId="0" fontId="9" fillId="14" borderId="12" applyNumberFormat="0" applyAlignment="0" applyProtection="0"/>
    <xf numFmtId="0" fontId="15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4" fillId="0" borderId="0"/>
  </cellStyleXfs>
  <cellXfs count="28">
    <xf numFmtId="0" fontId="0" fillId="0" borderId="0" xfId="0"/>
    <xf numFmtId="0" fontId="7" fillId="6" borderId="0" xfId="8">
      <alignment horizontal="center"/>
    </xf>
    <xf numFmtId="0" fontId="0" fillId="2" borderId="0" xfId="0" applyFill="1"/>
    <xf numFmtId="0" fontId="0" fillId="2" borderId="0" xfId="0" applyFill="1" applyBorder="1"/>
    <xf numFmtId="0" fontId="21" fillId="0" borderId="0" xfId="0" applyFont="1"/>
    <xf numFmtId="0" fontId="1" fillId="0" borderId="0" xfId="12" applyFont="1" applyFill="1" applyBorder="1" applyAlignment="1">
      <alignment horizontal="left" vertical="top" wrapText="1" indent="1"/>
    </xf>
    <xf numFmtId="178" fontId="6" fillId="0" borderId="13" xfId="5" applyNumberFormat="1" applyFill="1" applyBorder="1">
      <alignment horizontal="left" vertical="center" wrapText="1" indent="1"/>
    </xf>
    <xf numFmtId="49" fontId="1" fillId="0" borderId="13" xfId="6" applyNumberFormat="1" applyFill="1" applyBorder="1">
      <alignment horizontal="left" vertical="top" wrapText="1" indent="1"/>
    </xf>
    <xf numFmtId="49" fontId="1" fillId="0" borderId="13" xfId="6" applyNumberFormat="1" applyFill="1" applyBorder="1" applyAlignment="1">
      <alignment horizontal="left" vertical="top" wrapText="1"/>
    </xf>
    <xf numFmtId="0" fontId="9" fillId="36" borderId="3" xfId="9" applyFill="1" applyAlignment="1">
      <alignment horizontal="left" vertical="center" indent="1"/>
    </xf>
    <xf numFmtId="0" fontId="9" fillId="37" borderId="3" xfId="9" applyFill="1" applyAlignment="1">
      <alignment horizontal="left" vertical="center" indent="1"/>
    </xf>
    <xf numFmtId="0" fontId="9" fillId="38" borderId="3" xfId="10" applyFill="1" applyAlignment="1">
      <alignment horizontal="left" vertical="center" indent="1"/>
    </xf>
    <xf numFmtId="0" fontId="9" fillId="38" borderId="3" xfId="9" applyFill="1" applyAlignment="1">
      <alignment horizontal="left" vertical="center" indent="1"/>
    </xf>
    <xf numFmtId="49" fontId="1" fillId="0" borderId="0" xfId="6" applyNumberFormat="1" applyFill="1" applyBorder="1">
      <alignment horizontal="left" vertical="top" wrapText="1" indent="1"/>
    </xf>
    <xf numFmtId="0" fontId="0" fillId="0" borderId="0" xfId="0" applyAlignment="1">
      <alignment horizontal="left" vertical="center"/>
    </xf>
    <xf numFmtId="0" fontId="8" fillId="0" borderId="0" xfId="2" applyAlignment="1"/>
    <xf numFmtId="0" fontId="8" fillId="0" borderId="0" xfId="2" applyAlignment="1">
      <alignment horizontal="center"/>
    </xf>
    <xf numFmtId="0" fontId="15" fillId="0" borderId="0" xfId="0" applyFont="1"/>
    <xf numFmtId="0" fontId="0" fillId="39" borderId="0" xfId="0" applyFill="1"/>
    <xf numFmtId="0" fontId="1" fillId="0" borderId="13" xfId="12" applyFont="1" applyFill="1" applyBorder="1" applyAlignment="1">
      <alignment horizontal="left" vertical="top" wrapText="1" indent="1"/>
    </xf>
    <xf numFmtId="0" fontId="8" fillId="0" borderId="0" xfId="2">
      <alignment horizontal="left" indent="3"/>
    </xf>
    <xf numFmtId="0" fontId="3" fillId="0" borderId="13" xfId="7" applyBorder="1">
      <alignment horizontal="left" vertical="center" wrapText="1" indent="1"/>
    </xf>
    <xf numFmtId="0" fontId="25" fillId="0" borderId="0" xfId="2" applyFont="1" applyAlignment="1">
      <alignment horizontal="left" vertical="center"/>
    </xf>
    <xf numFmtId="0" fontId="23" fillId="0" borderId="0" xfId="2" applyFont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3" fillId="0" borderId="13" xfId="7" applyNumberFormat="1" applyBorder="1">
      <alignment horizontal="left" vertical="center" wrapText="1" indent="1"/>
    </xf>
    <xf numFmtId="0" fontId="0" fillId="2" borderId="0" xfId="0" applyFill="1" applyAlignment="1">
      <alignment horizontal="left" vertical="center" wrapText="1"/>
    </xf>
  </cellXfs>
  <cellStyles count="51">
    <cellStyle name="1 日の詳細" xfId="6" xr:uid="{00000000-0005-0000-0000-000004000000}"/>
    <cellStyle name="20% - アクセント 1" xfId="29" builtinId="30" customBuiltin="1"/>
    <cellStyle name="20% - アクセント 2" xfId="32" builtinId="34" customBuiltin="1"/>
    <cellStyle name="20% - アクセント 3" xfId="36" builtinId="38" customBuiltin="1"/>
    <cellStyle name="20% - アクセント 4" xfId="40" builtinId="42" customBuiltin="1"/>
    <cellStyle name="20% - アクセント 5" xfId="43" builtinId="46" customBuiltin="1"/>
    <cellStyle name="20% - アクセント 6" xfId="47" builtinId="50" customBuiltin="1"/>
    <cellStyle name="40% - アクセント 1" xfId="1" builtinId="31" customBuiltin="1"/>
    <cellStyle name="40% - アクセント 2" xfId="33" builtinId="35" customBuiltin="1"/>
    <cellStyle name="40% - アクセント 3" xfId="37" builtinId="39" customBuiltin="1"/>
    <cellStyle name="40% - アクセント 4" xfId="41" builtinId="43" customBuiltin="1"/>
    <cellStyle name="40% - アクセント 5" xfId="44" builtinId="47" customBuiltin="1"/>
    <cellStyle name="40% - アクセント 6" xfId="48" builtinId="51" customBuiltin="1"/>
    <cellStyle name="60% - アクセント 1" xfId="30" builtinId="32" customBuiltin="1"/>
    <cellStyle name="60% - アクセント 2" xfId="34" builtinId="36" customBuiltin="1"/>
    <cellStyle name="60% - アクセント 3" xfId="38" builtinId="40" customBuiltin="1"/>
    <cellStyle name="60% - アクセント 4" xfId="42" builtinId="44" customBuiltin="1"/>
    <cellStyle name="60% - アクセント 5" xfId="45" builtinId="48" customBuiltin="1"/>
    <cellStyle name="60% - アクセント 6" xfId="49" builtinId="52" customBuiltin="1"/>
    <cellStyle name="アクセント 1" xfId="3" builtinId="29" customBuiltin="1"/>
    <cellStyle name="アクセント 2" xfId="31" builtinId="33" customBuiltin="1"/>
    <cellStyle name="アクセント 3" xfId="35" builtinId="37" customBuiltin="1"/>
    <cellStyle name="アクセント 4" xfId="39" builtinId="41" customBuiltin="1"/>
    <cellStyle name="アクセント 5" xfId="4" builtinId="45" customBuiltin="1"/>
    <cellStyle name="アクセント 6" xfId="46" builtinId="49" customBuiltin="1"/>
    <cellStyle name="タイトル" xfId="8" builtinId="15" customBuiltin="1"/>
    <cellStyle name="チェック セル" xfId="27" builtinId="23" customBuiltin="1"/>
    <cellStyle name="どちらでもない" xfId="22" builtinId="28" customBuiltin="1"/>
    <cellStyle name="パーセント" xfId="19" builtinId="5" customBuiltin="1"/>
    <cellStyle name="メモ" xfId="12" xr:uid="{00000000-0005-0000-0000-00000C000000}"/>
    <cellStyle name="メモ見出し" xfId="7" xr:uid="{00000000-0005-0000-0000-00000D000000}"/>
    <cellStyle name="リンク セル" xfId="26" builtinId="24" customBuiltin="1"/>
    <cellStyle name="悪い" xfId="21" builtinId="27" customBuiltin="1"/>
    <cellStyle name="計算" xfId="25" builtinId="22" customBuiltin="1"/>
    <cellStyle name="警告文" xfId="28" builtinId="11" customBuiltin="1"/>
    <cellStyle name="桁区切り" xfId="16" builtinId="6" customBuiltin="1"/>
    <cellStyle name="桁区切り [0.00]" xfId="15" builtinId="3" customBuiltin="1"/>
    <cellStyle name="見出し 1" xfId="2" builtinId="16" customBuiltin="1"/>
    <cellStyle name="見出し 2" xfId="9" builtinId="17" customBuiltin="1"/>
    <cellStyle name="見出し 3" xfId="10" builtinId="18" customBuiltin="1"/>
    <cellStyle name="見出し 4" xfId="11" builtinId="19" customBuiltin="1"/>
    <cellStyle name="集計" xfId="14" builtinId="25" customBuiltin="1"/>
    <cellStyle name="出力" xfId="24" builtinId="21" customBuiltin="1"/>
    <cellStyle name="説明文" xfId="13" builtinId="53" customBuiltin="1"/>
    <cellStyle name="通貨" xfId="18" builtinId="7" customBuiltin="1"/>
    <cellStyle name="通貨 [0.00]" xfId="17" builtinId="4" customBuiltin="1"/>
    <cellStyle name="日" xfId="5" xr:uid="{00000000-0005-0000-0000-000003000000}"/>
    <cellStyle name="入力" xfId="23" builtinId="20" customBuiltin="1"/>
    <cellStyle name="標準" xfId="0" builtinId="0" customBuiltin="1"/>
    <cellStyle name="標準 2" xfId="50" xr:uid="{EC9FA3C3-EDFE-4384-B1B9-260D6F126AE6}"/>
    <cellStyle name="良い" xfId="20" builtinId="26" customBuiltin="1"/>
  </cellStyles>
  <dxfs count="5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104775</xdr:rowOff>
    </xdr:from>
    <xdr:to>
      <xdr:col>8</xdr:col>
      <xdr:colOff>133350</xdr:colOff>
      <xdr:row>14</xdr:row>
      <xdr:rowOff>571500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FBD9893-E3D7-4430-8C46-245134373327}"/>
            </a:ext>
          </a:extLst>
        </xdr:cNvPr>
        <xdr:cNvSpPr/>
      </xdr:nvSpPr>
      <xdr:spPr>
        <a:xfrm>
          <a:off x="209550" y="1143000"/>
          <a:ext cx="10763250" cy="5305425"/>
        </a:xfrm>
        <a:prstGeom prst="rect">
          <a:avLst/>
        </a:prstGeom>
        <a:noFill/>
        <a:ln w="7620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1095374</xdr:colOff>
      <xdr:row>4</xdr:row>
      <xdr:rowOff>76201</xdr:rowOff>
    </xdr:from>
    <xdr:to>
      <xdr:col>4</xdr:col>
      <xdr:colOff>666749</xdr:colOff>
      <xdr:row>7</xdr:row>
      <xdr:rowOff>38100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289CA107-64D9-4EF2-A4B7-70E08AAE2AC7}"/>
            </a:ext>
          </a:extLst>
        </xdr:cNvPr>
        <xdr:cNvSpPr/>
      </xdr:nvSpPr>
      <xdr:spPr>
        <a:xfrm>
          <a:off x="2847974" y="1323976"/>
          <a:ext cx="2600325" cy="1600199"/>
        </a:xfrm>
        <a:prstGeom prst="wedgeRoundRectCallout">
          <a:avLst>
            <a:gd name="adj1" fmla="val -42794"/>
            <a:gd name="adj2" fmla="val -84736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月が記載されているセルを選択すると「▽」が表示されるので、そこで該当の月を選ぶようお願いします。</a:t>
          </a:r>
          <a:br>
            <a:rPr kumimoji="1" lang="en-US" altLang="ja-JP" sz="1100">
              <a:solidFill>
                <a:srgbClr val="0070C0"/>
              </a:solidFill>
            </a:rPr>
          </a:br>
          <a:r>
            <a:rPr kumimoji="1" lang="en-US" altLang="ja-JP" sz="1100" baseline="0"/>
            <a:t>The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▽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 baseline="0"/>
            <a:t>sign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will be displayed when you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click this cell, which reads "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Please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click this sign to select a month.</a:t>
          </a:r>
          <a:endParaRPr kumimoji="1" lang="ja-JP" altLang="en-US" sz="1100"/>
        </a:p>
      </xdr:txBody>
    </xdr:sp>
    <xdr:clientData/>
  </xdr:twoCellAnchor>
  <xdr:twoCellAnchor>
    <xdr:from>
      <xdr:col>1</xdr:col>
      <xdr:colOff>66674</xdr:colOff>
      <xdr:row>4</xdr:row>
      <xdr:rowOff>47626</xdr:rowOff>
    </xdr:from>
    <xdr:to>
      <xdr:col>2</xdr:col>
      <xdr:colOff>590550</xdr:colOff>
      <xdr:row>6</xdr:row>
      <xdr:rowOff>457201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66CCDF80-9C93-41E2-8D7E-7B6574AC579C}"/>
            </a:ext>
          </a:extLst>
        </xdr:cNvPr>
        <xdr:cNvSpPr/>
      </xdr:nvSpPr>
      <xdr:spPr>
        <a:xfrm>
          <a:off x="247649" y="1295401"/>
          <a:ext cx="2095501" cy="1333500"/>
        </a:xfrm>
        <a:prstGeom prst="wedgeRoundRectCallout">
          <a:avLst>
            <a:gd name="adj1" fmla="val -26677"/>
            <a:gd name="adj2" fmla="val -87145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該当の西暦（</a:t>
          </a:r>
          <a:r>
            <a:rPr kumimoji="1" lang="en-US" altLang="ja-JP" sz="1100">
              <a:solidFill>
                <a:srgbClr val="0070C0"/>
              </a:solidFill>
            </a:rPr>
            <a:t>2022</a:t>
          </a:r>
          <a:r>
            <a:rPr kumimoji="1" lang="ja-JP" altLang="en-US" sz="1100">
              <a:solidFill>
                <a:srgbClr val="0070C0"/>
              </a:solidFill>
            </a:rPr>
            <a:t>年</a:t>
          </a:r>
          <a:r>
            <a:rPr kumimoji="1" lang="en-US" altLang="ja-JP" sz="1100" baseline="0">
              <a:solidFill>
                <a:srgbClr val="0070C0"/>
              </a:solidFill>
            </a:rPr>
            <a:t> </a:t>
          </a:r>
          <a:r>
            <a:rPr kumimoji="1" lang="en-US" altLang="ja-JP" sz="1100">
              <a:solidFill>
                <a:srgbClr val="0070C0"/>
              </a:solidFill>
            </a:rPr>
            <a:t>etc..</a:t>
          </a:r>
          <a:r>
            <a:rPr kumimoji="1" lang="ja-JP" altLang="en-US" sz="1100">
              <a:solidFill>
                <a:srgbClr val="0070C0"/>
              </a:solidFill>
            </a:rPr>
            <a:t>）を入力ください。カレンダーの表記が変更されます</a:t>
          </a:r>
          <a:br>
            <a:rPr kumimoji="1" lang="en-US" altLang="ja-JP" sz="1100"/>
          </a:br>
          <a:r>
            <a:rPr kumimoji="1" lang="en-US" altLang="ja-JP" sz="1100"/>
            <a:t>Please enter</a:t>
          </a:r>
          <a:r>
            <a:rPr kumimoji="1" lang="en-US" altLang="ja-JP" sz="1100" baseline="0"/>
            <a:t> the western calendar year. The calendar will be displayed.</a:t>
          </a:r>
          <a:endParaRPr kumimoji="1" lang="ja-JP" altLang="en-US" sz="1100"/>
        </a:p>
      </xdr:txBody>
    </xdr:sp>
    <xdr:clientData/>
  </xdr:twoCellAnchor>
  <xdr:twoCellAnchor>
    <xdr:from>
      <xdr:col>0</xdr:col>
      <xdr:colOff>104774</xdr:colOff>
      <xdr:row>0</xdr:row>
      <xdr:rowOff>133351</xdr:rowOff>
    </xdr:from>
    <xdr:to>
      <xdr:col>2</xdr:col>
      <xdr:colOff>76199</xdr:colOff>
      <xdr:row>1</xdr:row>
      <xdr:rowOff>666751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F308251-F450-44D1-8DBC-47361D85FFE4}"/>
            </a:ext>
          </a:extLst>
        </xdr:cNvPr>
        <xdr:cNvSpPr/>
      </xdr:nvSpPr>
      <xdr:spPr>
        <a:xfrm>
          <a:off x="104774" y="133351"/>
          <a:ext cx="1724025" cy="704850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133350</xdr:colOff>
      <xdr:row>0</xdr:row>
      <xdr:rowOff>104775</xdr:rowOff>
    </xdr:from>
    <xdr:to>
      <xdr:col>3</xdr:col>
      <xdr:colOff>247650</xdr:colOff>
      <xdr:row>1</xdr:row>
      <xdr:rowOff>647700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0664BB9-0A7E-4D8E-B47D-9BDA800A0D7A}"/>
            </a:ext>
          </a:extLst>
        </xdr:cNvPr>
        <xdr:cNvSpPr/>
      </xdr:nvSpPr>
      <xdr:spPr>
        <a:xfrm>
          <a:off x="1885950" y="104775"/>
          <a:ext cx="1628775" cy="714375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1485900</xdr:colOff>
      <xdr:row>1</xdr:row>
      <xdr:rowOff>9525</xdr:rowOff>
    </xdr:from>
    <xdr:to>
      <xdr:col>5</xdr:col>
      <xdr:colOff>1114425</xdr:colOff>
      <xdr:row>1</xdr:row>
      <xdr:rowOff>571501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CADF2A3-509A-4803-94D9-0C73E2D99DAA}"/>
            </a:ext>
          </a:extLst>
        </xdr:cNvPr>
        <xdr:cNvSpPr/>
      </xdr:nvSpPr>
      <xdr:spPr>
        <a:xfrm>
          <a:off x="4752975" y="180975"/>
          <a:ext cx="2657475" cy="561976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1476375</xdr:colOff>
      <xdr:row>1</xdr:row>
      <xdr:rowOff>19050</xdr:rowOff>
    </xdr:from>
    <xdr:to>
      <xdr:col>7</xdr:col>
      <xdr:colOff>1104900</xdr:colOff>
      <xdr:row>1</xdr:row>
      <xdr:rowOff>581026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A10B7D4E-C110-4136-BC21-9B87FAF97B3F}"/>
            </a:ext>
          </a:extLst>
        </xdr:cNvPr>
        <xdr:cNvSpPr/>
      </xdr:nvSpPr>
      <xdr:spPr>
        <a:xfrm>
          <a:off x="7772400" y="190500"/>
          <a:ext cx="2657475" cy="561976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923924</xdr:colOff>
      <xdr:row>3</xdr:row>
      <xdr:rowOff>133350</xdr:rowOff>
    </xdr:from>
    <xdr:to>
      <xdr:col>6</xdr:col>
      <xdr:colOff>495299</xdr:colOff>
      <xdr:row>7</xdr:row>
      <xdr:rowOff>142875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D4C30223-0738-425D-BD88-8C3184E1F2BC}"/>
            </a:ext>
          </a:extLst>
        </xdr:cNvPr>
        <xdr:cNvSpPr/>
      </xdr:nvSpPr>
      <xdr:spPr>
        <a:xfrm>
          <a:off x="5705474" y="1171575"/>
          <a:ext cx="2600325" cy="1857375"/>
        </a:xfrm>
        <a:prstGeom prst="wedgeRoundRectCallout">
          <a:avLst>
            <a:gd name="adj1" fmla="val -39132"/>
            <a:gd name="adj2" fmla="val -78566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利用を希望する施設を記入ください。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１回の申請で１つ施設の予約となりますので、複数の施設の予約を行う場合は、改めて提出をお願いします</a:t>
          </a:r>
          <a:r>
            <a:rPr kumimoji="1" lang="ja-JP" altLang="en-US" sz="1100"/>
            <a:t>。</a:t>
          </a:r>
          <a:br>
            <a:rPr kumimoji="1" lang="en-US" altLang="ja-JP" sz="1100"/>
          </a:br>
          <a:r>
            <a:rPr kumimoji="1" lang="en-US" altLang="ja-JP" sz="1100"/>
            <a:t>Please fill</a:t>
          </a:r>
          <a:r>
            <a:rPr kumimoji="1" lang="en-US" altLang="ja-JP" sz="1100" baseline="0"/>
            <a:t> in the name of facility you wish to use. If you wish to book more than one facility, you are required to submit an application form for each facility.</a:t>
          </a:r>
          <a:endParaRPr kumimoji="1" lang="ja-JP" altLang="en-US" sz="1100"/>
        </a:p>
      </xdr:txBody>
    </xdr:sp>
    <xdr:clientData/>
  </xdr:twoCellAnchor>
  <xdr:twoCellAnchor>
    <xdr:from>
      <xdr:col>8</xdr:col>
      <xdr:colOff>200024</xdr:colOff>
      <xdr:row>1</xdr:row>
      <xdr:rowOff>180974</xdr:rowOff>
    </xdr:from>
    <xdr:to>
      <xdr:col>12</xdr:col>
      <xdr:colOff>323849</xdr:colOff>
      <xdr:row>5</xdr:row>
      <xdr:rowOff>95250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19330E78-810D-4C06-B75F-85DD5373AC04}"/>
            </a:ext>
          </a:extLst>
        </xdr:cNvPr>
        <xdr:cNvSpPr/>
      </xdr:nvSpPr>
      <xdr:spPr>
        <a:xfrm>
          <a:off x="11039474" y="352424"/>
          <a:ext cx="2600325" cy="1704976"/>
        </a:xfrm>
        <a:prstGeom prst="wedgeRoundRectCallout">
          <a:avLst>
            <a:gd name="adj1" fmla="val -91513"/>
            <a:gd name="adj2" fmla="val -35338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団体名を記入ください。サークル団体・個人利用の際は、「（団体名（個人利用）：○○で使用」のように使用用途も記入ください。</a:t>
          </a:r>
          <a:br>
            <a:rPr kumimoji="1" lang="en-US" altLang="ja-JP" sz="1100"/>
          </a:br>
          <a:r>
            <a:rPr kumimoji="1" lang="en-US" altLang="ja-JP" sz="1100"/>
            <a:t>Fill in the</a:t>
          </a:r>
          <a:r>
            <a:rPr kumimoji="1" lang="en-US" altLang="ja-JP" sz="1100" baseline="0"/>
            <a:t> name of your group. For circle groups or individual use, please also provide details of your use.</a:t>
          </a:r>
          <a:endParaRPr kumimoji="1" lang="ja-JP" altLang="en-US" sz="1100"/>
        </a:p>
      </xdr:txBody>
    </xdr:sp>
    <xdr:clientData/>
  </xdr:twoCellAnchor>
  <xdr:twoCellAnchor>
    <xdr:from>
      <xdr:col>9</xdr:col>
      <xdr:colOff>47626</xdr:colOff>
      <xdr:row>8</xdr:row>
      <xdr:rowOff>533400</xdr:rowOff>
    </xdr:from>
    <xdr:to>
      <xdr:col>12</xdr:col>
      <xdr:colOff>476251</xdr:colOff>
      <xdr:row>14</xdr:row>
      <xdr:rowOff>619125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FF6A27F2-C1AB-44F6-BBAB-A69F5F821F8A}"/>
            </a:ext>
          </a:extLst>
        </xdr:cNvPr>
        <xdr:cNvSpPr/>
      </xdr:nvSpPr>
      <xdr:spPr>
        <a:xfrm>
          <a:off x="11106151" y="3629025"/>
          <a:ext cx="2686050" cy="2867025"/>
        </a:xfrm>
        <a:prstGeom prst="wedgeRoundRectCallout">
          <a:avLst>
            <a:gd name="adj1" fmla="val -93664"/>
            <a:gd name="adj2" fmla="val -25884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使用を希望する時間を記入ください。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注意事項・備考などありましたら記入ください。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（例：</a:t>
          </a:r>
          <a:r>
            <a:rPr kumimoji="1" lang="en-US" altLang="ja-JP" sz="1100">
              <a:solidFill>
                <a:srgbClr val="0070C0"/>
              </a:solidFill>
            </a:rPr>
            <a:t>10</a:t>
          </a:r>
          <a:r>
            <a:rPr kumimoji="1" lang="ja-JP" altLang="en-US" sz="1100">
              <a:solidFill>
                <a:srgbClr val="0070C0"/>
              </a:solidFill>
            </a:rPr>
            <a:t>：</a:t>
          </a:r>
          <a:r>
            <a:rPr kumimoji="1" lang="en-US" altLang="ja-JP" sz="1100">
              <a:solidFill>
                <a:srgbClr val="0070C0"/>
              </a:solidFill>
            </a:rPr>
            <a:t>00</a:t>
          </a:r>
          <a:r>
            <a:rPr kumimoji="1" lang="ja-JP" altLang="en-US" sz="1100">
              <a:solidFill>
                <a:srgbClr val="0070C0"/>
              </a:solidFill>
            </a:rPr>
            <a:t>～</a:t>
          </a:r>
          <a:r>
            <a:rPr kumimoji="1" lang="en-US" altLang="ja-JP" sz="1100">
              <a:solidFill>
                <a:srgbClr val="0070C0"/>
              </a:solidFill>
            </a:rPr>
            <a:t>11</a:t>
          </a:r>
          <a:r>
            <a:rPr kumimoji="1" lang="ja-JP" altLang="en-US" sz="1100">
              <a:solidFill>
                <a:srgbClr val="0070C0"/>
              </a:solidFill>
            </a:rPr>
            <a:t>：</a:t>
          </a:r>
          <a:r>
            <a:rPr kumimoji="1" lang="en-US" altLang="ja-JP" sz="1100">
              <a:solidFill>
                <a:srgbClr val="0070C0"/>
              </a:solidFill>
            </a:rPr>
            <a:t>00</a:t>
          </a:r>
          <a:r>
            <a:rPr kumimoji="1" lang="ja-JP" altLang="en-US" sz="1100">
              <a:solidFill>
                <a:srgbClr val="0070C0"/>
              </a:solidFill>
            </a:rPr>
            <a:t>コート１面のみ使用）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必要に応じて、行の高さを変更していただいて記入をお願います</a:t>
          </a:r>
          <a:r>
            <a:rPr kumimoji="1" lang="ja-JP" altLang="en-US" sz="1100"/>
            <a:t>。</a:t>
          </a:r>
          <a:br>
            <a:rPr kumimoji="1" lang="en-US" altLang="ja-JP" sz="1100"/>
          </a:br>
          <a:r>
            <a:rPr kumimoji="1" lang="en-US" altLang="ja-JP" sz="1100"/>
            <a:t>Please</a:t>
          </a:r>
          <a:r>
            <a:rPr kumimoji="1" lang="en-US" altLang="ja-JP" sz="1100" baseline="0"/>
            <a:t> write the time you wish to use the facility, you can also write notes or remarks, if you have any.</a:t>
          </a:r>
          <a:br>
            <a:rPr kumimoji="1" lang="en-US" altLang="ja-JP" sz="1100" baseline="0"/>
          </a:br>
          <a:r>
            <a:rPr kumimoji="1" lang="en-US" altLang="ja-JP" sz="1100" baseline="0"/>
            <a:t>(e.g.: 10:00-11:00, we will only use one court.)</a:t>
          </a:r>
          <a:br>
            <a:rPr kumimoji="1" lang="en-US" altLang="ja-JP" sz="1100" baseline="0"/>
          </a:br>
          <a:r>
            <a:rPr kumimoji="1" lang="en-US" altLang="ja-JP" sz="1100" baseline="0"/>
            <a:t>You may change the height of the rows as needed.</a:t>
          </a:r>
          <a:endParaRPr kumimoji="1" lang="ja-JP" altLang="en-US" sz="1100"/>
        </a:p>
      </xdr:txBody>
    </xdr:sp>
    <xdr:clientData/>
  </xdr:twoCellAnchor>
  <xdr:twoCellAnchor>
    <xdr:from>
      <xdr:col>3</xdr:col>
      <xdr:colOff>476250</xdr:colOff>
      <xdr:row>12</xdr:row>
      <xdr:rowOff>485774</xdr:rowOff>
    </xdr:from>
    <xdr:to>
      <xdr:col>7</xdr:col>
      <xdr:colOff>514350</xdr:colOff>
      <xdr:row>15</xdr:row>
      <xdr:rowOff>180974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A7EFED1E-AA27-4C6A-9504-9F87AA6342BF}"/>
            </a:ext>
          </a:extLst>
        </xdr:cNvPr>
        <xdr:cNvSpPr/>
      </xdr:nvSpPr>
      <xdr:spPr>
        <a:xfrm>
          <a:off x="3743325" y="5429249"/>
          <a:ext cx="6096000" cy="143827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3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必ず「入力</a:t>
          </a:r>
          <a:r>
            <a:rPr kumimoji="1" lang="ja-JP" altLang="en-US" sz="3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用</a:t>
          </a:r>
          <a:r>
            <a:rPr kumimoji="1" lang="ja-JP" altLang="ja-JP" sz="3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3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シート</a:t>
          </a:r>
          <a:r>
            <a:rPr kumimoji="1" lang="ja-JP" altLang="ja-JP" sz="3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endParaRPr kumimoji="1" lang="en-US" altLang="ja-JP" sz="36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3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入力したものを提出すること</a:t>
          </a:r>
          <a:endParaRPr lang="ja-JP" altLang="ja-JP" sz="3600" b="1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845004</xdr:colOff>
      <xdr:row>21</xdr:row>
      <xdr:rowOff>654504</xdr:rowOff>
    </xdr:from>
    <xdr:to>
      <xdr:col>5</xdr:col>
      <xdr:colOff>540204</xdr:colOff>
      <xdr:row>25</xdr:row>
      <xdr:rowOff>514350</xdr:rowOff>
    </xdr:to>
    <xdr:grpSp>
      <xdr:nvGrpSpPr>
        <xdr:cNvPr id="14" name="グループ化 3">
          <a:extLst>
            <a:ext uri="{FF2B5EF4-FFF2-40B4-BE49-F238E27FC236}">
              <a16:creationId xmlns:a16="http://schemas.microsoft.com/office/drawing/2014/main" id="{A3D68ED0-E2A2-4173-ADCC-DE800B69A9E9}"/>
            </a:ext>
          </a:extLst>
        </xdr:cNvPr>
        <xdr:cNvGrpSpPr>
          <a:grpSpLocks/>
        </xdr:cNvGrpSpPr>
      </xdr:nvGrpSpPr>
      <xdr:grpSpPr bwMode="auto">
        <a:xfrm>
          <a:off x="1021897" y="10138683"/>
          <a:ext cx="5804807" cy="1710417"/>
          <a:chOff x="371475" y="3686175"/>
          <a:chExt cx="5810250" cy="1714500"/>
        </a:xfrm>
      </xdr:grpSpPr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F60B7B64-E769-434C-B864-C938F2CEB63B}"/>
              </a:ext>
            </a:extLst>
          </xdr:cNvPr>
          <xdr:cNvSpPr txBox="1"/>
        </xdr:nvSpPr>
        <xdr:spPr>
          <a:xfrm>
            <a:off x="371475" y="4162425"/>
            <a:ext cx="4057650" cy="428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2000" b="1">
                <a:solidFill>
                  <a:srgbClr val="FF0000"/>
                </a:solidFill>
              </a:rPr>
              <a:t>上記の日程で使用を承認する</a:t>
            </a:r>
          </a:p>
        </xdr:txBody>
      </xdr:sp>
      <xdr:grpSp>
        <xdr:nvGrpSpPr>
          <xdr:cNvPr id="16" name="グループ化 21">
            <a:extLst>
              <a:ext uri="{FF2B5EF4-FFF2-40B4-BE49-F238E27FC236}">
                <a16:creationId xmlns:a16="http://schemas.microsoft.com/office/drawing/2014/main" id="{0E3236AC-DECE-47DA-A916-0D896A96D962}"/>
              </a:ext>
            </a:extLst>
          </xdr:cNvPr>
          <xdr:cNvGrpSpPr>
            <a:grpSpLocks/>
          </xdr:cNvGrpSpPr>
        </xdr:nvGrpSpPr>
        <xdr:grpSpPr bwMode="auto">
          <a:xfrm>
            <a:off x="4276725" y="3686175"/>
            <a:ext cx="1905000" cy="1714500"/>
            <a:chOff x="4171947" y="1028700"/>
            <a:chExt cx="1904999" cy="1714500"/>
          </a:xfrm>
        </xdr:grpSpPr>
        <xdr:grpSp>
          <xdr:nvGrpSpPr>
            <xdr:cNvPr id="17" name="グループ化 7">
              <a:extLst>
                <a:ext uri="{FF2B5EF4-FFF2-40B4-BE49-F238E27FC236}">
                  <a16:creationId xmlns:a16="http://schemas.microsoft.com/office/drawing/2014/main" id="{1A3B384A-386B-46FE-B7DA-C8635C6B906F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171947" y="1028700"/>
              <a:ext cx="1904999" cy="1714500"/>
              <a:chOff x="5143116" y="2571750"/>
              <a:chExt cx="1905765" cy="1714500"/>
            </a:xfrm>
          </xdr:grpSpPr>
          <xdr:sp macro="" textlink="">
            <xdr:nvSpPr>
              <xdr:cNvPr id="19" name="楕円 18">
                <a:extLst>
                  <a:ext uri="{FF2B5EF4-FFF2-40B4-BE49-F238E27FC236}">
                    <a16:creationId xmlns:a16="http://schemas.microsoft.com/office/drawing/2014/main" id="{4C811F4A-6B77-4AC0-98E1-8EB6AB41331D}"/>
                  </a:ext>
                </a:extLst>
              </xdr:cNvPr>
              <xdr:cNvSpPr/>
            </xdr:nvSpPr>
            <xdr:spPr>
              <a:xfrm>
                <a:off x="5238404" y="2571750"/>
                <a:ext cx="1715189" cy="1714500"/>
              </a:xfrm>
              <a:prstGeom prst="ellipse">
                <a:avLst/>
              </a:prstGeom>
              <a:noFill/>
              <a:ln w="38100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20" name="テキスト ボックス 6">
                <a:extLst>
                  <a:ext uri="{FF2B5EF4-FFF2-40B4-BE49-F238E27FC236}">
                    <a16:creationId xmlns:a16="http://schemas.microsoft.com/office/drawing/2014/main" id="{7E4292DE-9B78-4F1D-A856-270F502C87CF}"/>
                  </a:ext>
                </a:extLst>
              </xdr:cNvPr>
              <xdr:cNvSpPr txBox="1"/>
            </xdr:nvSpPr>
            <xdr:spPr>
              <a:xfrm>
                <a:off x="5324164" y="2800350"/>
                <a:ext cx="1543670" cy="2762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kumimoji="1" lang="ja-JP" altLang="en-US" sz="2800" b="1">
                    <a:solidFill>
                      <a:srgbClr val="FF0000"/>
                    </a:solidFill>
                  </a:rPr>
                  <a:t>予約済</a:t>
                </a:r>
              </a:p>
            </xdr:txBody>
          </xdr:sp>
          <xdr:sp macro="" textlink="">
            <xdr:nvSpPr>
              <xdr:cNvPr id="21" name="テキスト ボックス 6">
                <a:extLst>
                  <a:ext uri="{FF2B5EF4-FFF2-40B4-BE49-F238E27FC236}">
                    <a16:creationId xmlns:a16="http://schemas.microsoft.com/office/drawing/2014/main" id="{E4C877A0-A6C9-4BC2-9B93-D26F68184B90}"/>
                  </a:ext>
                </a:extLst>
              </xdr:cNvPr>
              <xdr:cNvSpPr txBox="1"/>
            </xdr:nvSpPr>
            <xdr:spPr>
              <a:xfrm>
                <a:off x="5143116" y="3743325"/>
                <a:ext cx="1905765" cy="2762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kumimoji="1" lang="ja-JP" altLang="en-US" sz="2400" b="1">
                    <a:solidFill>
                      <a:srgbClr val="FF0000"/>
                    </a:solidFill>
                  </a:rPr>
                  <a:t>広島大学</a:t>
                </a:r>
              </a:p>
            </xdr:txBody>
          </xdr:sp>
          <xdr:cxnSp macro="">
            <xdr:nvCxnSpPr>
              <xdr:cNvPr id="22" name="直線コネクタ 21">
                <a:extLst>
                  <a:ext uri="{FF2B5EF4-FFF2-40B4-BE49-F238E27FC236}">
                    <a16:creationId xmlns:a16="http://schemas.microsoft.com/office/drawing/2014/main" id="{0E099B26-20BE-467B-8874-4CC7649F6F1B}"/>
                  </a:ext>
                </a:extLst>
              </xdr:cNvPr>
              <xdr:cNvCxnSpPr>
                <a:cxnSpLocks/>
              </xdr:cNvCxnSpPr>
            </xdr:nvCxnSpPr>
            <xdr:spPr>
              <a:xfrm>
                <a:off x="5266991" y="3657600"/>
                <a:ext cx="1658016" cy="0"/>
              </a:xfrm>
              <a:prstGeom prst="line">
                <a:avLst/>
              </a:prstGeom>
              <a:ln w="38100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3" name="直線コネクタ 22">
                <a:extLst>
                  <a:ext uri="{FF2B5EF4-FFF2-40B4-BE49-F238E27FC236}">
                    <a16:creationId xmlns:a16="http://schemas.microsoft.com/office/drawing/2014/main" id="{B73FB1DF-3E02-4D4F-A7C1-DD21C31B8DCE}"/>
                  </a:ext>
                </a:extLst>
              </xdr:cNvPr>
              <xdr:cNvCxnSpPr>
                <a:cxnSpLocks/>
              </xdr:cNvCxnSpPr>
            </xdr:nvCxnSpPr>
            <xdr:spPr>
              <a:xfrm>
                <a:off x="5266991" y="3209925"/>
                <a:ext cx="1658016" cy="0"/>
              </a:xfrm>
              <a:prstGeom prst="line">
                <a:avLst/>
              </a:prstGeom>
              <a:ln w="38100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$F$10">
            <xdr:nvSpPr>
              <xdr:cNvPr id="24" name="テキスト ボックス 6">
                <a:extLst>
                  <a:ext uri="{FF2B5EF4-FFF2-40B4-BE49-F238E27FC236}">
                    <a16:creationId xmlns:a16="http://schemas.microsoft.com/office/drawing/2014/main" id="{B2033C41-B223-4D31-AFCD-65EE26E0F152}"/>
                  </a:ext>
                </a:extLst>
              </xdr:cNvPr>
              <xdr:cNvSpPr txBox="1"/>
            </xdr:nvSpPr>
            <xdr:spPr>
              <a:xfrm>
                <a:off x="5143116" y="3295650"/>
                <a:ext cx="1905765" cy="2762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50272DBD-6C20-4DE1-AC0C-C5CF3C680D56}" type="TxLink">
                  <a:rPr kumimoji="1" lang="en-US" altLang="en-US" sz="2400" b="1" i="0" u="none" strike="noStrike">
                    <a:solidFill>
                      <a:srgbClr val="FF0000"/>
                    </a:solidFill>
                    <a:latin typeface="ＭＳ Ｐゴシック"/>
                    <a:ea typeface="ＭＳ Ｐゴシック"/>
                  </a:rPr>
                  <a:pPr algn="ctr"/>
                  <a:t>26</a:t>
                </a:fld>
                <a:endParaRPr kumimoji="1" lang="ja-JP" altLang="en-US" sz="2400" b="1">
                  <a:solidFill>
                    <a:srgbClr val="FF0000"/>
                  </a:solidFill>
                  <a:latin typeface="+mj-ea"/>
                  <a:ea typeface="+mj-ea"/>
                </a:endParaRPr>
              </a:p>
            </xdr:txBody>
          </xdr:sp>
        </xdr:grpSp>
        <xdr:sp macro="" textlink="">
          <xdr:nvSpPr>
            <xdr:cNvPr id="18" name="楕円 17">
              <a:extLst>
                <a:ext uri="{FF2B5EF4-FFF2-40B4-BE49-F238E27FC236}">
                  <a16:creationId xmlns:a16="http://schemas.microsoft.com/office/drawing/2014/main" id="{D10F4DEE-445B-4A5E-9AE2-BAABF0B116A8}"/>
                </a:ext>
              </a:extLst>
            </xdr:cNvPr>
            <xdr:cNvSpPr/>
          </xdr:nvSpPr>
          <xdr:spPr>
            <a:xfrm>
              <a:off x="4295775" y="2571750"/>
              <a:ext cx="438150" cy="161925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</xdr:grpSp>
    <xdr:clientData/>
  </xdr:twoCellAnchor>
  <xdr:twoCellAnchor>
    <xdr:from>
      <xdr:col>1</xdr:col>
      <xdr:colOff>299357</xdr:colOff>
      <xdr:row>19</xdr:row>
      <xdr:rowOff>258537</xdr:rowOff>
    </xdr:from>
    <xdr:to>
      <xdr:col>6</xdr:col>
      <xdr:colOff>789214</xdr:colOff>
      <xdr:row>29</xdr:row>
      <xdr:rowOff>190501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1FE035FC-F99E-476A-B804-7126B7E32D13}"/>
            </a:ext>
          </a:extLst>
        </xdr:cNvPr>
        <xdr:cNvSpPr/>
      </xdr:nvSpPr>
      <xdr:spPr>
        <a:xfrm>
          <a:off x="476250" y="8817430"/>
          <a:ext cx="8109857" cy="4558392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7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0</xdr:row>
      <xdr:rowOff>19050</xdr:rowOff>
    </xdr:from>
    <xdr:to>
      <xdr:col>3</xdr:col>
      <xdr:colOff>1447800</xdr:colOff>
      <xdr:row>2</xdr:row>
      <xdr:rowOff>647701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CECD8B84-12EC-4562-B34D-A515914909C5}"/>
            </a:ext>
          </a:extLst>
        </xdr:cNvPr>
        <xdr:cNvSpPr/>
      </xdr:nvSpPr>
      <xdr:spPr>
        <a:xfrm>
          <a:off x="3200400" y="19050"/>
          <a:ext cx="1514475" cy="971551"/>
        </a:xfrm>
        <a:prstGeom prst="wedgeRoundRectCallout">
          <a:avLst>
            <a:gd name="adj1" fmla="val -59169"/>
            <a:gd name="adj2" fmla="val -10385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/>
            <a:t>月が記載されているセルを選択すると「▽」が表示されるので、そこで該当の月を選ぶようお願いします。</a:t>
          </a:r>
          <a:endParaRPr kumimoji="1" lang="en-US" altLang="ja-JP" sz="700"/>
        </a:p>
        <a:p>
          <a:pPr algn="l"/>
          <a:r>
            <a:rPr kumimoji="1" lang="ja-JP" altLang="en-US" sz="700"/>
            <a:t>西暦（</a:t>
          </a:r>
          <a:r>
            <a:rPr kumimoji="1" lang="en-US" altLang="ja-JP" sz="700"/>
            <a:t>20</a:t>
          </a:r>
          <a:r>
            <a:rPr kumimoji="1" lang="ja-JP" altLang="en-US" sz="700"/>
            <a:t>○○）を変更すると該当のモノが表示されます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117D7-81D3-4436-9102-9211508D11D8}">
  <sheetPr>
    <tabColor theme="4" tint="-0.249977111117893"/>
    <pageSetUpPr autoPageBreaks="0" fitToPage="1"/>
  </sheetPr>
  <dimension ref="A1:H171"/>
  <sheetViews>
    <sheetView showGridLines="0" zoomScale="70" zoomScaleNormal="70" workbookViewId="0"/>
  </sheetViews>
  <sheetFormatPr defaultColWidth="8.77734375" defaultRowHeight="15.75" x14ac:dyDescent="0.25"/>
  <cols>
    <col min="1" max="1" width="2.109375" customWidth="1"/>
    <col min="2" max="2" width="18.33203125" customWidth="1"/>
    <col min="3" max="8" width="17.6640625" customWidth="1"/>
    <col min="9" max="9" width="2.5546875" customWidth="1"/>
    <col min="14" max="14" width="5.77734375" customWidth="1"/>
  </cols>
  <sheetData>
    <row r="1" spans="1:8" ht="13.5" customHeight="1" x14ac:dyDescent="0.25">
      <c r="B1" s="14"/>
      <c r="C1" s="14"/>
      <c r="D1" s="14"/>
      <c r="F1" s="14"/>
      <c r="G1" s="14"/>
      <c r="H1" s="14"/>
    </row>
    <row r="2" spans="1:8" ht="54" customHeight="1" x14ac:dyDescent="0.7">
      <c r="A2" s="2"/>
      <c r="B2" s="1">
        <v>2023</v>
      </c>
      <c r="C2" s="16" t="s">
        <v>6</v>
      </c>
      <c r="D2" s="15"/>
      <c r="E2" s="22" t="s">
        <v>8</v>
      </c>
      <c r="F2" s="23"/>
      <c r="G2" s="24" t="s">
        <v>11</v>
      </c>
      <c r="H2" s="25"/>
    </row>
    <row r="3" spans="1:8" ht="14.25" customHeight="1" x14ac:dyDescent="0.25">
      <c r="A3" s="4"/>
      <c r="B3" s="9" t="s">
        <v>1</v>
      </c>
      <c r="C3" s="11" t="str">
        <f t="shared" ref="C3:H3" si="0">UPPER(TEXT(C4,"aaaa"))</f>
        <v>月曜日</v>
      </c>
      <c r="D3" s="12" t="str">
        <f t="shared" si="0"/>
        <v>火曜日</v>
      </c>
      <c r="E3" s="11" t="str">
        <f t="shared" si="0"/>
        <v>水曜日</v>
      </c>
      <c r="F3" s="12" t="str">
        <f t="shared" si="0"/>
        <v>木曜日</v>
      </c>
      <c r="G3" s="11" t="str">
        <f t="shared" si="0"/>
        <v>金曜日</v>
      </c>
      <c r="H3" s="10" t="str">
        <f t="shared" si="0"/>
        <v>土曜日</v>
      </c>
    </row>
    <row r="4" spans="1:8" ht="16.5" customHeight="1" x14ac:dyDescent="0.25">
      <c r="B4" s="6">
        <f t="array" ref="B4:H4">Days+1+DATE(Calendar1Year,Calendar1MonthOption,1)-WEEKDAY(DATE(Calendar1Year,Calendar1MonthOption,1),WeekdayOption)</f>
        <v>44927</v>
      </c>
      <c r="C4" s="6">
        <v>44928</v>
      </c>
      <c r="D4" s="6">
        <v>44929</v>
      </c>
      <c r="E4" s="6">
        <v>44930</v>
      </c>
      <c r="F4" s="6">
        <v>44931</v>
      </c>
      <c r="G4" s="6">
        <v>44932</v>
      </c>
      <c r="H4" s="6">
        <v>44933</v>
      </c>
    </row>
    <row r="5" spans="1:8" ht="56.25" customHeight="1" x14ac:dyDescent="0.25">
      <c r="B5" s="7"/>
      <c r="C5" s="7"/>
      <c r="D5" s="7"/>
      <c r="E5" s="7"/>
      <c r="F5" s="7"/>
      <c r="G5" s="7"/>
      <c r="H5" s="7" t="s">
        <v>4</v>
      </c>
    </row>
    <row r="6" spans="1:8" ht="16.5" customHeight="1" x14ac:dyDescent="0.25">
      <c r="B6" s="6">
        <f t="array" ref="B6:H6">Days+8+DATE(Calendar1Year,Calendar1MonthOption,1)-WEEKDAY(DATE(Calendar1Year,Calendar1MonthOption,1),WeekdayOption)</f>
        <v>44934</v>
      </c>
      <c r="C6" s="6">
        <v>44935</v>
      </c>
      <c r="D6" s="6">
        <v>44936</v>
      </c>
      <c r="E6" s="6">
        <v>44937</v>
      </c>
      <c r="F6" s="6">
        <v>44938</v>
      </c>
      <c r="G6" s="6">
        <v>44939</v>
      </c>
      <c r="H6" s="6">
        <v>44940</v>
      </c>
    </row>
    <row r="7" spans="1:8" ht="56.25" customHeight="1" x14ac:dyDescent="0.25">
      <c r="B7" s="7" t="s">
        <v>5</v>
      </c>
      <c r="C7" s="7" t="s">
        <v>2</v>
      </c>
      <c r="D7" s="7" t="s">
        <v>3</v>
      </c>
      <c r="E7" s="7" t="s">
        <v>3</v>
      </c>
      <c r="F7" s="7" t="s">
        <v>3</v>
      </c>
      <c r="G7" s="7" t="s">
        <v>2</v>
      </c>
      <c r="H7" s="7" t="s">
        <v>4</v>
      </c>
    </row>
    <row r="8" spans="1:8" ht="16.5" customHeight="1" x14ac:dyDescent="0.25">
      <c r="B8" s="6">
        <f t="array" ref="B8:H8">Days+15+DATE(Calendar1Year,Calendar1MonthOption,1)-WEEKDAY(DATE(Calendar1Year,Calendar1MonthOption,1),WeekdayOption)</f>
        <v>44941</v>
      </c>
      <c r="C8" s="6">
        <v>44942</v>
      </c>
      <c r="D8" s="6">
        <v>44943</v>
      </c>
      <c r="E8" s="6">
        <v>44944</v>
      </c>
      <c r="F8" s="6">
        <v>44945</v>
      </c>
      <c r="G8" s="6">
        <v>44946</v>
      </c>
      <c r="H8" s="6">
        <v>44947</v>
      </c>
    </row>
    <row r="9" spans="1:8" ht="56.25" customHeight="1" x14ac:dyDescent="0.25">
      <c r="B9" s="7" t="s">
        <v>5</v>
      </c>
      <c r="C9" s="7" t="s">
        <v>2</v>
      </c>
      <c r="D9" s="7" t="s">
        <v>3</v>
      </c>
      <c r="E9" s="7" t="s">
        <v>3</v>
      </c>
      <c r="F9" s="7" t="s">
        <v>3</v>
      </c>
      <c r="G9" s="7" t="s">
        <v>2</v>
      </c>
      <c r="H9" s="7" t="s">
        <v>4</v>
      </c>
    </row>
    <row r="10" spans="1:8" ht="16.5" customHeight="1" x14ac:dyDescent="0.25">
      <c r="B10" s="6">
        <f t="array" ref="B10:H10">Days+22+DATE(Calendar1Year,Calendar1MonthOption,1)-WEEKDAY(DATE(Calendar1Year,Calendar1MonthOption,1),WeekdayOption)</f>
        <v>44948</v>
      </c>
      <c r="C10" s="6">
        <v>44949</v>
      </c>
      <c r="D10" s="6">
        <v>44950</v>
      </c>
      <c r="E10" s="6">
        <v>44951</v>
      </c>
      <c r="F10" s="6">
        <v>44952</v>
      </c>
      <c r="G10" s="6">
        <v>44953</v>
      </c>
      <c r="H10" s="6">
        <v>44954</v>
      </c>
    </row>
    <row r="11" spans="1:8" ht="56.25" customHeight="1" x14ac:dyDescent="0.25">
      <c r="B11" s="7" t="s">
        <v>5</v>
      </c>
      <c r="C11" s="7" t="s">
        <v>2</v>
      </c>
      <c r="D11" s="7" t="s">
        <v>3</v>
      </c>
      <c r="E11" s="7" t="s">
        <v>3</v>
      </c>
      <c r="F11" s="7" t="s">
        <v>3</v>
      </c>
      <c r="G11" s="7" t="s">
        <v>2</v>
      </c>
      <c r="H11" s="7" t="s">
        <v>4</v>
      </c>
    </row>
    <row r="12" spans="1:8" ht="16.5" customHeight="1" x14ac:dyDescent="0.25">
      <c r="B12" s="6">
        <f t="array" ref="B12:H12">Days+29+DATE(Calendar1Year,Calendar1MonthOption,1)-WEEKDAY(DATE(Calendar1Year,Calendar1MonthOption,1),WeekdayOption)</f>
        <v>44955</v>
      </c>
      <c r="C12" s="6">
        <v>44956</v>
      </c>
      <c r="D12" s="6">
        <v>44957</v>
      </c>
      <c r="E12" s="6">
        <v>44958</v>
      </c>
      <c r="F12" s="6">
        <v>44959</v>
      </c>
      <c r="G12" s="6">
        <v>44960</v>
      </c>
      <c r="H12" s="6">
        <v>44961</v>
      </c>
    </row>
    <row r="13" spans="1:8" ht="57" customHeight="1" x14ac:dyDescent="0.25">
      <c r="B13" s="7" t="s">
        <v>5</v>
      </c>
      <c r="C13" s="7" t="s">
        <v>2</v>
      </c>
      <c r="D13" s="7" t="s">
        <v>3</v>
      </c>
      <c r="E13" s="7" t="s">
        <v>3</v>
      </c>
      <c r="F13" s="7" t="s">
        <v>3</v>
      </c>
      <c r="G13" s="7" t="s">
        <v>2</v>
      </c>
      <c r="H13" s="7" t="s">
        <v>4</v>
      </c>
    </row>
    <row r="14" spans="1:8" ht="16.5" customHeight="1" x14ac:dyDescent="0.25">
      <c r="B14" s="6">
        <f t="array" ref="B14:C14">Days+36+DATE(Calendar1Year,Calendar1MonthOption,1)-WEEKDAY(DATE(Calendar1Year,Calendar1MonthOption,1),WeekdayOption)</f>
        <v>44962</v>
      </c>
      <c r="C14" s="6">
        <v>44963</v>
      </c>
      <c r="D14" s="26" t="s">
        <v>0</v>
      </c>
      <c r="E14" s="26"/>
      <c r="F14" s="26"/>
      <c r="G14" s="26"/>
      <c r="H14" s="26"/>
    </row>
    <row r="15" spans="1:8" ht="63.75" customHeight="1" x14ac:dyDescent="0.25">
      <c r="B15" s="7" t="s">
        <v>5</v>
      </c>
      <c r="C15" s="7" t="s">
        <v>2</v>
      </c>
      <c r="D15" s="19"/>
      <c r="E15" s="19"/>
      <c r="F15" s="19"/>
      <c r="G15" s="19"/>
      <c r="H15" s="19"/>
    </row>
    <row r="16" spans="1:8" ht="63.75" customHeight="1" x14ac:dyDescent="0.25">
      <c r="B16" s="13"/>
      <c r="C16" s="13"/>
      <c r="D16" s="5"/>
      <c r="E16" s="5"/>
      <c r="F16" s="5"/>
      <c r="G16" s="5"/>
      <c r="H16" s="5"/>
    </row>
    <row r="17" spans="1:8" ht="54" customHeight="1" x14ac:dyDescent="0.7">
      <c r="A17" s="2"/>
      <c r="B17" s="1">
        <f>YEAR(DATE(Calendar1Year,Calendar1MonthOption+1,1))</f>
        <v>2023</v>
      </c>
      <c r="C17" s="20" t="str">
        <f>TEXT(DATE(Calendar1Year,Calendar1MonthOption+1,1),"m 月")</f>
        <v>2 月</v>
      </c>
      <c r="D17" s="20"/>
      <c r="E17" s="20"/>
      <c r="F17" s="3"/>
      <c r="G17" s="3"/>
      <c r="H17" s="2"/>
    </row>
    <row r="18" spans="1:8" ht="14.25" customHeight="1" x14ac:dyDescent="0.25">
      <c r="A18" s="4"/>
      <c r="B18" s="9" t="str">
        <f t="shared" ref="B18:H18" si="1">UPPER(TEXT(B19,"aaaa"))</f>
        <v>日曜日</v>
      </c>
      <c r="C18" s="11" t="str">
        <f t="shared" si="1"/>
        <v>月曜日</v>
      </c>
      <c r="D18" s="12" t="str">
        <f t="shared" si="1"/>
        <v>火曜日</v>
      </c>
      <c r="E18" s="11" t="str">
        <f t="shared" si="1"/>
        <v>水曜日</v>
      </c>
      <c r="F18" s="12" t="str">
        <f t="shared" si="1"/>
        <v>木曜日</v>
      </c>
      <c r="G18" s="11" t="str">
        <f t="shared" si="1"/>
        <v>金曜日</v>
      </c>
      <c r="H18" s="10" t="str">
        <f t="shared" si="1"/>
        <v>土曜日</v>
      </c>
    </row>
    <row r="19" spans="1:8" ht="16.5" customHeight="1" x14ac:dyDescent="0.25">
      <c r="B19" s="6">
        <f t="array" ref="B19:H19">Days+1+DATE(Calendar2Year,Calendar2MonthOption,1)-WEEKDAY(DATE(Calendar2Year,Calendar2MonthOption,1),WeekdayOption)</f>
        <v>44955</v>
      </c>
      <c r="C19" s="6">
        <v>44956</v>
      </c>
      <c r="D19" s="6">
        <v>44957</v>
      </c>
      <c r="E19" s="6">
        <v>44958</v>
      </c>
      <c r="F19" s="6">
        <v>44959</v>
      </c>
      <c r="G19" s="6">
        <v>44960</v>
      </c>
      <c r="H19" s="6">
        <v>44961</v>
      </c>
    </row>
    <row r="20" spans="1:8" ht="56.25" customHeight="1" x14ac:dyDescent="0.25">
      <c r="B20" s="7"/>
      <c r="C20" s="7"/>
      <c r="D20" s="7"/>
      <c r="E20" s="7"/>
      <c r="F20" s="7"/>
      <c r="G20" s="7"/>
      <c r="H20" s="7"/>
    </row>
    <row r="21" spans="1:8" ht="16.5" customHeight="1" x14ac:dyDescent="0.25">
      <c r="B21" s="6">
        <f t="array" ref="B21:H21">Days+8+DATE(Calendar2Year,Calendar2MonthOption,1)-WEEKDAY(DATE(Calendar2Year,Calendar2MonthOption,1),WeekdayOption)</f>
        <v>44962</v>
      </c>
      <c r="C21" s="6">
        <v>44963</v>
      </c>
      <c r="D21" s="6">
        <v>44964</v>
      </c>
      <c r="E21" s="6">
        <v>44965</v>
      </c>
      <c r="F21" s="6">
        <v>44966</v>
      </c>
      <c r="G21" s="6">
        <v>44967</v>
      </c>
      <c r="H21" s="6">
        <v>44968</v>
      </c>
    </row>
    <row r="22" spans="1:8" ht="56.25" customHeight="1" x14ac:dyDescent="0.25">
      <c r="B22" s="7"/>
      <c r="C22" s="7"/>
      <c r="D22" s="7"/>
      <c r="E22" s="7"/>
      <c r="F22" s="7"/>
      <c r="G22" s="7"/>
      <c r="H22" s="7"/>
    </row>
    <row r="23" spans="1:8" ht="16.5" customHeight="1" x14ac:dyDescent="0.25">
      <c r="B23" s="6">
        <f t="array" ref="B23:H23">Days+15+DATE(Calendar2Year,Calendar2MonthOption,1)-WEEKDAY(DATE(Calendar2Year,Calendar2MonthOption,1),WeekdayOption)</f>
        <v>44969</v>
      </c>
      <c r="C23" s="6">
        <v>44970</v>
      </c>
      <c r="D23" s="6">
        <v>44971</v>
      </c>
      <c r="E23" s="6">
        <v>44972</v>
      </c>
      <c r="F23" s="6">
        <v>44973</v>
      </c>
      <c r="G23" s="6">
        <v>44974</v>
      </c>
      <c r="H23" s="6">
        <v>44975</v>
      </c>
    </row>
    <row r="24" spans="1:8" ht="56.25" customHeight="1" x14ac:dyDescent="0.25">
      <c r="B24" s="7"/>
      <c r="C24" s="7"/>
      <c r="D24" s="7"/>
      <c r="E24" s="7"/>
      <c r="F24" s="7"/>
      <c r="G24" s="7"/>
      <c r="H24" s="7"/>
    </row>
    <row r="25" spans="1:8" ht="16.5" customHeight="1" x14ac:dyDescent="0.25">
      <c r="B25" s="6">
        <f t="array" ref="B25:H25">Days+22+DATE(Calendar2Year,Calendar2MonthOption,1)-WEEKDAY(DATE(Calendar2Year,Calendar2MonthOption,1),WeekdayOption)</f>
        <v>44976</v>
      </c>
      <c r="C25" s="6">
        <v>44977</v>
      </c>
      <c r="D25" s="6">
        <v>44978</v>
      </c>
      <c r="E25" s="6">
        <v>44979</v>
      </c>
      <c r="F25" s="6">
        <v>44980</v>
      </c>
      <c r="G25" s="6">
        <v>44981</v>
      </c>
      <c r="H25" s="6">
        <v>44982</v>
      </c>
    </row>
    <row r="26" spans="1:8" ht="56.25" customHeight="1" x14ac:dyDescent="0.25">
      <c r="B26" s="7"/>
      <c r="C26" s="7"/>
      <c r="D26" s="7"/>
      <c r="E26" s="7"/>
      <c r="F26" s="7"/>
      <c r="G26" s="7"/>
      <c r="H26" s="7"/>
    </row>
    <row r="27" spans="1:8" ht="16.5" customHeight="1" x14ac:dyDescent="0.25">
      <c r="B27" s="6">
        <f t="array" ref="B27:H27">Days+29+DATE(Calendar2Year,Calendar2MonthOption,1)-WEEKDAY(DATE(Calendar2Year,Calendar2MonthOption,1),WeekdayOption)</f>
        <v>44983</v>
      </c>
      <c r="C27" s="6">
        <v>44984</v>
      </c>
      <c r="D27" s="6">
        <v>44985</v>
      </c>
      <c r="E27" s="6">
        <v>44986</v>
      </c>
      <c r="F27" s="6">
        <v>44987</v>
      </c>
      <c r="G27" s="6">
        <v>44988</v>
      </c>
      <c r="H27" s="6">
        <v>44989</v>
      </c>
    </row>
    <row r="28" spans="1:8" ht="57" customHeight="1" x14ac:dyDescent="0.25">
      <c r="B28" s="7"/>
      <c r="C28" s="7"/>
      <c r="D28" s="7"/>
      <c r="E28" s="7"/>
      <c r="F28" s="7"/>
      <c r="G28" s="7"/>
      <c r="H28" s="7"/>
    </row>
    <row r="29" spans="1:8" ht="16.5" customHeight="1" x14ac:dyDescent="0.25">
      <c r="B29" s="6">
        <f t="array" ref="B29:C29">Days+36+DATE(Calendar2Year,Calendar2MonthOption,1)-WEEKDAY(DATE(Calendar2Year,Calendar2MonthOption,1),WeekdayOption)</f>
        <v>44990</v>
      </c>
      <c r="C29" s="6">
        <v>44991</v>
      </c>
      <c r="D29" s="21" t="s">
        <v>0</v>
      </c>
      <c r="E29" s="21"/>
      <c r="F29" s="21"/>
      <c r="G29" s="21"/>
      <c r="H29" s="21"/>
    </row>
    <row r="30" spans="1:8" ht="63.75" customHeight="1" x14ac:dyDescent="0.25">
      <c r="B30" s="7"/>
      <c r="C30" s="7"/>
      <c r="D30" s="19"/>
      <c r="E30" s="19"/>
      <c r="F30" s="19"/>
      <c r="G30" s="19"/>
      <c r="H30" s="19"/>
    </row>
    <row r="31" spans="1:8" ht="63.75" customHeight="1" x14ac:dyDescent="0.25">
      <c r="B31" s="13"/>
      <c r="C31" s="13"/>
      <c r="D31" s="5"/>
      <c r="E31" s="5"/>
      <c r="F31" s="5"/>
      <c r="G31" s="5"/>
      <c r="H31" s="5"/>
    </row>
    <row r="32" spans="1:8" ht="54" hidden="1" customHeight="1" x14ac:dyDescent="0.7">
      <c r="A32" s="2"/>
      <c r="B32" s="1">
        <f>YEAR(DATE(Calendar2Year,Calendar2MonthOption+1,1))</f>
        <v>2023</v>
      </c>
      <c r="C32" s="20" t="str">
        <f>TEXT(DATE(Calendar2Year,Calendar2MonthOption+1,1),"m 月")</f>
        <v>3 月</v>
      </c>
      <c r="D32" s="20"/>
      <c r="E32" s="20"/>
      <c r="F32" s="3"/>
      <c r="G32" s="3"/>
      <c r="H32" s="2"/>
    </row>
    <row r="33" spans="1:8" ht="14.25" hidden="1" customHeight="1" x14ac:dyDescent="0.25">
      <c r="A33" s="4"/>
      <c r="B33" s="9" t="str">
        <f t="shared" ref="B33:H33" si="2">UPPER(TEXT(B34,"aaaa"))</f>
        <v>日曜日</v>
      </c>
      <c r="C33" s="11" t="str">
        <f t="shared" si="2"/>
        <v>月曜日</v>
      </c>
      <c r="D33" s="12" t="str">
        <f t="shared" si="2"/>
        <v>火曜日</v>
      </c>
      <c r="E33" s="11" t="str">
        <f t="shared" si="2"/>
        <v>水曜日</v>
      </c>
      <c r="F33" s="12" t="str">
        <f t="shared" si="2"/>
        <v>木曜日</v>
      </c>
      <c r="G33" s="11" t="str">
        <f t="shared" si="2"/>
        <v>金曜日</v>
      </c>
      <c r="H33" s="10" t="str">
        <f t="shared" si="2"/>
        <v>土曜日</v>
      </c>
    </row>
    <row r="34" spans="1:8" ht="16.5" hidden="1" customHeight="1" x14ac:dyDescent="0.25">
      <c r="B34" s="6">
        <f t="array" ref="B34:H34">Days+1+DATE(Calendar3Year,Calendar3MonthOption,1)-WEEKDAY(DATE(Calendar3Year,Calendar3MonthOption,1),WeekdayOption)</f>
        <v>44983</v>
      </c>
      <c r="C34" s="6">
        <v>44984</v>
      </c>
      <c r="D34" s="6">
        <v>44985</v>
      </c>
      <c r="E34" s="6">
        <v>44986</v>
      </c>
      <c r="F34" s="6">
        <v>44987</v>
      </c>
      <c r="G34" s="6">
        <v>44988</v>
      </c>
      <c r="H34" s="6">
        <v>44989</v>
      </c>
    </row>
    <row r="35" spans="1:8" ht="56.25" hidden="1" customHeight="1" x14ac:dyDescent="0.25">
      <c r="B35" s="7"/>
      <c r="C35" s="7"/>
      <c r="D35" s="7"/>
      <c r="E35" s="7"/>
      <c r="F35" s="7"/>
      <c r="G35" s="7"/>
      <c r="H35" s="7"/>
    </row>
    <row r="36" spans="1:8" ht="16.5" hidden="1" customHeight="1" x14ac:dyDescent="0.25">
      <c r="B36" s="6">
        <f t="array" ref="B36:H36">Days+8+DATE(Calendar3Year,Calendar3MonthOption,1)-WEEKDAY(DATE(Calendar3Year,Calendar3MonthOption,1),WeekdayOption)</f>
        <v>44990</v>
      </c>
      <c r="C36" s="6">
        <v>44991</v>
      </c>
      <c r="D36" s="6">
        <v>44992</v>
      </c>
      <c r="E36" s="6">
        <v>44993</v>
      </c>
      <c r="F36" s="6">
        <v>44994</v>
      </c>
      <c r="G36" s="6">
        <v>44995</v>
      </c>
      <c r="H36" s="6">
        <v>44996</v>
      </c>
    </row>
    <row r="37" spans="1:8" ht="56.25" hidden="1" customHeight="1" x14ac:dyDescent="0.25">
      <c r="B37" s="7"/>
      <c r="C37" s="7"/>
      <c r="D37" s="7"/>
      <c r="E37" s="7"/>
      <c r="F37" s="7"/>
      <c r="G37" s="7"/>
      <c r="H37" s="7"/>
    </row>
    <row r="38" spans="1:8" ht="16.5" hidden="1" customHeight="1" x14ac:dyDescent="0.25">
      <c r="B38" s="6">
        <f t="array" ref="B38:H38">Days+15+DATE(Calendar3Year,Calendar3MonthOption,1)-WEEKDAY(DATE(Calendar3Year,Calendar3MonthOption,1),WeekdayOption)</f>
        <v>44997</v>
      </c>
      <c r="C38" s="6">
        <v>44998</v>
      </c>
      <c r="D38" s="6">
        <v>44999</v>
      </c>
      <c r="E38" s="6">
        <v>45000</v>
      </c>
      <c r="F38" s="6">
        <v>45001</v>
      </c>
      <c r="G38" s="6">
        <v>45002</v>
      </c>
      <c r="H38" s="6">
        <v>45003</v>
      </c>
    </row>
    <row r="39" spans="1:8" ht="56.25" hidden="1" customHeight="1" x14ac:dyDescent="0.25">
      <c r="B39" s="7"/>
      <c r="C39" s="7"/>
      <c r="D39" s="7"/>
      <c r="E39" s="7"/>
      <c r="F39" s="7"/>
      <c r="G39" s="7"/>
      <c r="H39" s="7"/>
    </row>
    <row r="40" spans="1:8" ht="16.5" hidden="1" customHeight="1" x14ac:dyDescent="0.25">
      <c r="B40" s="6">
        <f t="array" ref="B40:H40">Days+22+DATE(Calendar3Year,Calendar3MonthOption,1)-WEEKDAY(DATE(Calendar3Year,Calendar3MonthOption,1),WeekdayOption)</f>
        <v>45004</v>
      </c>
      <c r="C40" s="6">
        <v>45005</v>
      </c>
      <c r="D40" s="6">
        <v>45006</v>
      </c>
      <c r="E40" s="6">
        <v>45007</v>
      </c>
      <c r="F40" s="6">
        <v>45008</v>
      </c>
      <c r="G40" s="6">
        <v>45009</v>
      </c>
      <c r="H40" s="6">
        <v>45010</v>
      </c>
    </row>
    <row r="41" spans="1:8" ht="56.25" hidden="1" customHeight="1" x14ac:dyDescent="0.25">
      <c r="B41" s="7"/>
      <c r="C41" s="7"/>
      <c r="D41" s="7"/>
      <c r="E41" s="7"/>
      <c r="F41" s="7"/>
      <c r="G41" s="7"/>
      <c r="H41" s="7"/>
    </row>
    <row r="42" spans="1:8" ht="16.5" hidden="1" customHeight="1" x14ac:dyDescent="0.25">
      <c r="B42" s="6">
        <f t="array" ref="B42:H42">Days+29+DATE(Calendar3Year,Calendar3MonthOption,1)-WEEKDAY(DATE(Calendar3Year,Calendar3MonthOption,1),WeekdayOption)</f>
        <v>45011</v>
      </c>
      <c r="C42" s="6">
        <v>45012</v>
      </c>
      <c r="D42" s="6">
        <v>45013</v>
      </c>
      <c r="E42" s="6">
        <v>45014</v>
      </c>
      <c r="F42" s="6">
        <v>45015</v>
      </c>
      <c r="G42" s="6">
        <v>45016</v>
      </c>
      <c r="H42" s="6">
        <v>45017</v>
      </c>
    </row>
    <row r="43" spans="1:8" ht="57" hidden="1" customHeight="1" x14ac:dyDescent="0.25">
      <c r="B43" s="7"/>
      <c r="C43" s="7"/>
      <c r="D43" s="7"/>
      <c r="E43" s="7"/>
      <c r="F43" s="7"/>
      <c r="G43" s="7"/>
      <c r="H43" s="7"/>
    </row>
    <row r="44" spans="1:8" ht="16.5" hidden="1" customHeight="1" x14ac:dyDescent="0.25">
      <c r="B44" s="6">
        <f t="array" ref="B44:C44">Days+36+DATE(Calendar3Year,Calendar3MonthOption,1)-WEEKDAY(DATE(Calendar3Year,Calendar3MonthOption,1),WeekdayOption)</f>
        <v>45018</v>
      </c>
      <c r="C44" s="6">
        <v>45019</v>
      </c>
      <c r="D44" s="21" t="s">
        <v>0</v>
      </c>
      <c r="E44" s="21"/>
      <c r="F44" s="21"/>
      <c r="G44" s="21"/>
      <c r="H44" s="21"/>
    </row>
    <row r="45" spans="1:8" ht="63.75" hidden="1" customHeight="1" x14ac:dyDescent="0.25">
      <c r="B45" s="7"/>
      <c r="C45" s="7"/>
      <c r="D45" s="19"/>
      <c r="E45" s="19"/>
      <c r="F45" s="19"/>
      <c r="G45" s="19"/>
      <c r="H45" s="19"/>
    </row>
    <row r="46" spans="1:8" ht="54" customHeight="1" x14ac:dyDescent="0.25"/>
    <row r="47" spans="1:8" ht="14.25" customHeight="1" x14ac:dyDescent="0.25"/>
    <row r="48" spans="1:8" ht="16.5" customHeight="1" x14ac:dyDescent="0.25"/>
    <row r="49" ht="56.25" customHeight="1" x14ac:dyDescent="0.25"/>
    <row r="50" ht="16.5" customHeight="1" x14ac:dyDescent="0.25"/>
    <row r="51" ht="56.25" customHeight="1" x14ac:dyDescent="0.25"/>
    <row r="52" ht="16.5" customHeight="1" x14ac:dyDescent="0.25"/>
    <row r="53" ht="56.25" customHeight="1" x14ac:dyDescent="0.25"/>
    <row r="54" ht="16.5" customHeight="1" x14ac:dyDescent="0.25"/>
    <row r="55" ht="56.25" customHeight="1" x14ac:dyDescent="0.25"/>
    <row r="56" ht="16.5" customHeight="1" x14ac:dyDescent="0.25"/>
    <row r="57" ht="57" customHeight="1" x14ac:dyDescent="0.25"/>
    <row r="58" ht="16.5" customHeight="1" x14ac:dyDescent="0.25"/>
    <row r="59" ht="63.75" customHeight="1" x14ac:dyDescent="0.25"/>
    <row r="60" ht="54" customHeight="1" x14ac:dyDescent="0.25"/>
    <row r="61" ht="14.25" customHeight="1" x14ac:dyDescent="0.25"/>
    <row r="62" ht="16.5" customHeight="1" x14ac:dyDescent="0.25"/>
    <row r="63" ht="56.25" customHeight="1" x14ac:dyDescent="0.25"/>
    <row r="64" ht="16.5" customHeight="1" x14ac:dyDescent="0.25"/>
    <row r="65" ht="56.25" customHeight="1" x14ac:dyDescent="0.25"/>
    <row r="66" ht="16.5" customHeight="1" x14ac:dyDescent="0.25"/>
    <row r="67" ht="56.25" customHeight="1" x14ac:dyDescent="0.25"/>
    <row r="68" ht="16.5" customHeight="1" x14ac:dyDescent="0.25"/>
    <row r="69" ht="56.25" customHeight="1" x14ac:dyDescent="0.25"/>
    <row r="70" ht="16.5" customHeight="1" x14ac:dyDescent="0.25"/>
    <row r="71" ht="57" customHeight="1" x14ac:dyDescent="0.25"/>
    <row r="72" ht="16.5" customHeight="1" x14ac:dyDescent="0.25"/>
    <row r="73" ht="63.75" customHeight="1" x14ac:dyDescent="0.25"/>
    <row r="74" ht="54" customHeight="1" x14ac:dyDescent="0.25"/>
    <row r="75" ht="14.25" customHeight="1" x14ac:dyDescent="0.25"/>
    <row r="76" ht="16.5" customHeight="1" x14ac:dyDescent="0.25"/>
    <row r="77" ht="56.25" customHeight="1" x14ac:dyDescent="0.25"/>
    <row r="78" ht="16.5" customHeight="1" x14ac:dyDescent="0.25"/>
    <row r="79" ht="56.25" customHeight="1" x14ac:dyDescent="0.25"/>
    <row r="80" ht="16.5" customHeight="1" x14ac:dyDescent="0.25"/>
    <row r="81" ht="56.25" customHeight="1" x14ac:dyDescent="0.25"/>
    <row r="82" ht="16.5" customHeight="1" x14ac:dyDescent="0.25"/>
    <row r="83" ht="56.25" customHeight="1" x14ac:dyDescent="0.25"/>
    <row r="84" ht="16.5" customHeight="1" x14ac:dyDescent="0.25"/>
    <row r="85" ht="57" customHeight="1" x14ac:dyDescent="0.25"/>
    <row r="86" ht="16.5" customHeight="1" x14ac:dyDescent="0.25"/>
    <row r="87" ht="63.75" customHeight="1" x14ac:dyDescent="0.25"/>
    <row r="88" ht="54" customHeight="1" x14ac:dyDescent="0.25"/>
    <row r="89" ht="14.25" customHeight="1" x14ac:dyDescent="0.25"/>
    <row r="90" ht="16.5" customHeight="1" x14ac:dyDescent="0.25"/>
    <row r="91" ht="56.25" customHeight="1" x14ac:dyDescent="0.25"/>
    <row r="92" ht="16.5" customHeight="1" x14ac:dyDescent="0.25"/>
    <row r="93" ht="56.25" customHeight="1" x14ac:dyDescent="0.25"/>
    <row r="94" ht="16.5" customHeight="1" x14ac:dyDescent="0.25"/>
    <row r="95" ht="56.25" customHeight="1" x14ac:dyDescent="0.25"/>
    <row r="96" ht="16.5" customHeight="1" x14ac:dyDescent="0.25"/>
    <row r="97" ht="56.25" customHeight="1" x14ac:dyDescent="0.25"/>
    <row r="98" ht="16.5" customHeight="1" x14ac:dyDescent="0.25"/>
    <row r="99" ht="57" customHeight="1" x14ac:dyDescent="0.25"/>
    <row r="100" ht="16.5" customHeight="1" x14ac:dyDescent="0.25"/>
    <row r="101" ht="63.75" customHeight="1" x14ac:dyDescent="0.25"/>
    <row r="102" ht="54" customHeight="1" x14ac:dyDescent="0.25"/>
    <row r="103" ht="14.25" customHeight="1" x14ac:dyDescent="0.25"/>
    <row r="104" ht="16.5" customHeight="1" x14ac:dyDescent="0.25"/>
    <row r="105" ht="56.25" customHeight="1" x14ac:dyDescent="0.25"/>
    <row r="106" ht="16.5" customHeight="1" x14ac:dyDescent="0.25"/>
    <row r="107" ht="56.25" customHeight="1" x14ac:dyDescent="0.25"/>
    <row r="108" ht="16.5" customHeight="1" x14ac:dyDescent="0.25"/>
    <row r="109" ht="56.25" customHeight="1" x14ac:dyDescent="0.25"/>
    <row r="110" ht="16.5" customHeight="1" x14ac:dyDescent="0.25"/>
    <row r="111" ht="56.25" customHeight="1" x14ac:dyDescent="0.25"/>
    <row r="112" ht="16.5" customHeight="1" x14ac:dyDescent="0.25"/>
    <row r="113" ht="57" customHeight="1" x14ac:dyDescent="0.25"/>
    <row r="114" ht="16.5" customHeight="1" x14ac:dyDescent="0.25"/>
    <row r="115" ht="63.75" customHeight="1" x14ac:dyDescent="0.25"/>
    <row r="116" ht="54" customHeight="1" x14ac:dyDescent="0.25"/>
    <row r="117" ht="14.25" customHeight="1" x14ac:dyDescent="0.25"/>
    <row r="118" ht="16.5" customHeight="1" x14ac:dyDescent="0.25"/>
    <row r="119" ht="56.25" customHeight="1" x14ac:dyDescent="0.25"/>
    <row r="120" ht="16.5" customHeight="1" x14ac:dyDescent="0.25"/>
    <row r="121" ht="56.25" customHeight="1" x14ac:dyDescent="0.25"/>
    <row r="122" ht="16.5" customHeight="1" x14ac:dyDescent="0.25"/>
    <row r="123" ht="56.25" customHeight="1" x14ac:dyDescent="0.25"/>
    <row r="124" ht="16.5" customHeight="1" x14ac:dyDescent="0.25"/>
    <row r="125" ht="56.25" customHeight="1" x14ac:dyDescent="0.25"/>
    <row r="126" ht="16.5" customHeight="1" x14ac:dyDescent="0.25"/>
    <row r="127" ht="57" customHeight="1" x14ac:dyDescent="0.25"/>
    <row r="128" ht="16.5" customHeight="1" x14ac:dyDescent="0.25"/>
    <row r="129" ht="63.75" customHeight="1" x14ac:dyDescent="0.25"/>
    <row r="130" ht="54" customHeight="1" x14ac:dyDescent="0.25"/>
    <row r="131" ht="14.25" customHeight="1" x14ac:dyDescent="0.25"/>
    <row r="132" ht="16.5" customHeight="1" x14ac:dyDescent="0.25"/>
    <row r="133" ht="56.25" customHeight="1" x14ac:dyDescent="0.25"/>
    <row r="134" ht="16.5" customHeight="1" x14ac:dyDescent="0.25"/>
    <row r="135" ht="56.25" customHeight="1" x14ac:dyDescent="0.25"/>
    <row r="136" ht="16.5" customHeight="1" x14ac:dyDescent="0.25"/>
    <row r="137" ht="56.25" customHeight="1" x14ac:dyDescent="0.25"/>
    <row r="138" ht="16.5" customHeight="1" x14ac:dyDescent="0.25"/>
    <row r="139" ht="56.25" customHeight="1" x14ac:dyDescent="0.25"/>
    <row r="140" ht="16.5" customHeight="1" x14ac:dyDescent="0.25"/>
    <row r="141" ht="57" customHeight="1" x14ac:dyDescent="0.25"/>
    <row r="142" ht="16.5" customHeight="1" x14ac:dyDescent="0.25"/>
    <row r="143" ht="63.75" customHeight="1" x14ac:dyDescent="0.25"/>
    <row r="144" ht="54" customHeight="1" x14ac:dyDescent="0.25"/>
    <row r="145" ht="14.25" customHeight="1" x14ac:dyDescent="0.25"/>
    <row r="146" ht="16.5" customHeight="1" x14ac:dyDescent="0.25"/>
    <row r="147" ht="56.25" customHeight="1" x14ac:dyDescent="0.25"/>
    <row r="148" ht="16.5" customHeight="1" x14ac:dyDescent="0.25"/>
    <row r="149" ht="56.25" customHeight="1" x14ac:dyDescent="0.25"/>
    <row r="150" ht="16.5" customHeight="1" x14ac:dyDescent="0.25"/>
    <row r="151" ht="56.25" customHeight="1" x14ac:dyDescent="0.25"/>
    <row r="152" ht="16.5" customHeight="1" x14ac:dyDescent="0.25"/>
    <row r="153" ht="56.25" customHeight="1" x14ac:dyDescent="0.25"/>
    <row r="154" ht="16.5" customHeight="1" x14ac:dyDescent="0.25"/>
    <row r="155" ht="57" customHeight="1" x14ac:dyDescent="0.25"/>
    <row r="156" ht="16.5" customHeight="1" x14ac:dyDescent="0.25"/>
    <row r="157" ht="63.75" customHeight="1" x14ac:dyDescent="0.25"/>
    <row r="158" ht="54" customHeight="1" x14ac:dyDescent="0.25"/>
    <row r="159" ht="14.25" customHeight="1" x14ac:dyDescent="0.25"/>
    <row r="160" ht="16.5" customHeight="1" x14ac:dyDescent="0.25"/>
    <row r="161" ht="56.25" customHeight="1" x14ac:dyDescent="0.25"/>
    <row r="162" ht="16.5" customHeight="1" x14ac:dyDescent="0.25"/>
    <row r="163" ht="56.25" customHeight="1" x14ac:dyDescent="0.25"/>
    <row r="164" ht="16.5" customHeight="1" x14ac:dyDescent="0.25"/>
    <row r="165" ht="56.25" customHeight="1" x14ac:dyDescent="0.25"/>
    <row r="166" ht="16.5" customHeight="1" x14ac:dyDescent="0.25"/>
    <row r="167" ht="56.25" customHeight="1" x14ac:dyDescent="0.25"/>
    <row r="168" ht="16.5" customHeight="1" x14ac:dyDescent="0.25"/>
    <row r="169" ht="57" customHeight="1" x14ac:dyDescent="0.25"/>
    <row r="170" ht="16.5" customHeight="1" x14ac:dyDescent="0.25"/>
    <row r="171" ht="63.75" customHeight="1" x14ac:dyDescent="0.25"/>
  </sheetData>
  <mergeCells count="10">
    <mergeCell ref="D30:H30"/>
    <mergeCell ref="C32:E32"/>
    <mergeCell ref="D44:H44"/>
    <mergeCell ref="D45:H45"/>
    <mergeCell ref="E2:F2"/>
    <mergeCell ref="G2:H2"/>
    <mergeCell ref="D14:H14"/>
    <mergeCell ref="D15:H15"/>
    <mergeCell ref="C17:E17"/>
    <mergeCell ref="D29:H29"/>
  </mergeCells>
  <phoneticPr fontId="22"/>
  <conditionalFormatting sqref="B4:H4 B6:H6 B8:H8 B10:H10 B12:H12 B14:C14">
    <cfRule type="expression" dxfId="4" priority="3">
      <formula>MONTH(B4)&lt;&gt;Calendar1MonthOption</formula>
    </cfRule>
  </conditionalFormatting>
  <conditionalFormatting sqref="B19:H19 B21:H21 B23:H23 B25:H25 B27:H27 B29:C29">
    <cfRule type="expression" dxfId="3" priority="2">
      <formula>MONTH(B19)&lt;&gt;Calendar2MonthOption</formula>
    </cfRule>
  </conditionalFormatting>
  <conditionalFormatting sqref="B34:H34 B36:H36 B38:H38 B40:H40 B42:H42 B44:C44">
    <cfRule type="expression" dxfId="2" priority="1">
      <formula>MONTH(B34)&lt;&gt;Calendar3MonthOption</formula>
    </cfRule>
  </conditionalFormatting>
  <dataValidations count="14">
    <dataValidation allowBlank="1" showInputMessage="1" prompt="日付" sqref="B4" xr:uid="{419F738A-01E2-452E-BE68-A893F39B5727}"/>
    <dataValidation type="list" errorStyle="warning" allowBlank="1" showInputMessage="1" showErrorMessage="1" error="リストから週の最初の曜日を選択します。[キャンセル] を選択して、Alt キーを押しながら下方向キーを押し、オプションを表示します。下方向キーで移動し、Enter キーを押して選択します" prompt="このセルで週の最初の曜日を選択します。Alt キーを押しながら下矢印キーを押して、ドロップダウン リストを開いてから、Enter キーを押して選択します。カレンダーは自動的に更新されます" sqref="B3" xr:uid="{0451A6CE-0D8A-4FB9-AF4C-4A5A3ACB367A}">
      <formula1>"日曜日,月曜日,火曜日,水曜日,木曜日,金曜日,土曜日"</formula1>
    </dataValidation>
    <dataValidation type="list" errorStyle="warning" allowBlank="1" showInputMessage="1" showErrorMessage="1" error="リストから最初の暦月を選択します。[キャンセル] を選択して、Alt キーを押しながら下方向キーを押し、オプションを表示してから、下方向キーで移動し、Enter キーを押して選択します" prompt="このセルでカレンダーの最初の月を選択します。Alt キーを押しながら下矢印キーを押して、ドロップダウン リストを開いてから、Enter キーを押して選択します" sqref="C2" xr:uid="{069CCA8D-851B-46F7-9E59-3D551B6C01DD}">
      <formula1>"1 月,2 月,3 月,4 月,5 月,6 月,7 月,8 月,9 月,10 月,11 月,12 月"</formula1>
    </dataValidation>
    <dataValidation allowBlank="1" showInputMessage="1" prompt="このワークブックは、12 か月カレンダーです。最初の年をセル B1 に入力してから、最初の月をセル C1 で選択します。以降の月のカレンダーは自動的に更新されます" sqref="A2" xr:uid="{5AFFB0A1-ACBF-4FB2-9688-2DCC99BDFD84}"/>
    <dataValidation allowBlank="1" showInputMessage="1" showErrorMessage="1" prompt="このセルに年を入力します" sqref="B2" xr:uid="{E519C0A9-9237-423F-924B-AC535F3FFA9B}"/>
    <dataValidation allowBlank="1" showInputMessage="1" prompt="曜日は自動的に決定されます。曜日を変更するには、セル B2 で新しい週の開始曜日を選択します" sqref="C3:H3 B18" xr:uid="{E0E05F7D-69F1-42E6-952F-091B67DD2801}"/>
    <dataValidation allowBlank="1" showInputMessage="1" prompt="ここにその日のメモを入力します" sqref="B5" xr:uid="{D67BC06D-F119-4B82-8FBA-930BFB3E87AC}"/>
    <dataValidation allowBlank="1" showInputMessage="1" prompt="カレンダーの年は、セル B1 で選択した年に基づいて自動的に更新されます" sqref="B17" xr:uid="{9A1FD2C9-F0BC-4618-A57A-4B400CB409AB}"/>
    <dataValidation allowBlank="1" showInputMessage="1" prompt="カレンダーの月は、セル C1 で選択した月に基づいて自動的に更新されます" sqref="C17:E17" xr:uid="{019A1001-145D-4E98-BB02-348506C70415}"/>
    <dataValidation allowBlank="1" showInputMessage="1" prompt="下のセルに毎月のメモを入力します" sqref="D14:H14" xr:uid="{16C31BA8-2086-4DF0-B558-BF574CE8641F}"/>
    <dataValidation allowBlank="1" showInputMessage="1" prompt="このセルに毎月のメモを入力します" sqref="D15:H16" xr:uid="{EEA50117-5AB4-44FD-9704-A2356755332C}"/>
    <dataValidation allowBlank="1" showInputMessage="1" showErrorMessage="1" prompt="カレンダーの年は、セル B1 で選択した年に基づいて自動的に更新されます" sqref="B32" xr:uid="{1B8F4191-F091-4538-88B2-4A2958AF0913}"/>
    <dataValidation allowBlank="1" showInputMessage="1" showErrorMessage="1" prompt="カレンダーの月は、セル C1 で選択した月に基づいて自動的に更新されます" sqref="C32:E32" xr:uid="{34644F63-6DEF-4467-8DFC-9940CAFD75A4}"/>
    <dataValidation allowBlank="1" showInputMessage="1" showErrorMessage="1" prompt="曜日は自動的に決定されます。曜日を変更するには、セル B2 で新しい週の開始曜日を選択します" sqref="C18:H18 B33:H33" xr:uid="{222FE338-B630-4A62-9E68-370E2D78453B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4AE2E-5399-401B-A609-1E99B4E02516}">
  <sheetPr>
    <tabColor theme="4" tint="-0.249977111117893"/>
    <pageSetUpPr autoPageBreaks="0" fitToPage="1"/>
  </sheetPr>
  <dimension ref="A1:H47"/>
  <sheetViews>
    <sheetView showGridLines="0" tabSelected="1" zoomScaleNormal="100" workbookViewId="0"/>
  </sheetViews>
  <sheetFormatPr defaultColWidth="8.77734375" defaultRowHeight="15.75" x14ac:dyDescent="0.25"/>
  <cols>
    <col min="1" max="1" width="2.109375" customWidth="1"/>
    <col min="2" max="2" width="18.33203125" customWidth="1"/>
    <col min="3" max="8" width="17.6640625" customWidth="1"/>
    <col min="9" max="9" width="2.5546875" customWidth="1"/>
    <col min="14" max="14" width="5.77734375" customWidth="1"/>
  </cols>
  <sheetData>
    <row r="1" spans="1:8" ht="13.5" customHeight="1" x14ac:dyDescent="0.25">
      <c r="B1" s="14"/>
      <c r="C1" s="14"/>
      <c r="D1" s="14"/>
      <c r="E1" s="17" t="s">
        <v>10</v>
      </c>
      <c r="F1" s="14"/>
      <c r="G1" s="14"/>
      <c r="H1" s="14"/>
    </row>
    <row r="2" spans="1:8" ht="13.5" customHeight="1" x14ac:dyDescent="0.25">
      <c r="B2" s="14"/>
      <c r="C2" s="14"/>
      <c r="D2" s="14"/>
      <c r="E2" s="17" t="s">
        <v>12</v>
      </c>
      <c r="F2" s="14"/>
      <c r="G2" s="14"/>
      <c r="H2" s="14"/>
    </row>
    <row r="3" spans="1:8" ht="54" customHeight="1" x14ac:dyDescent="0.7">
      <c r="A3" s="2"/>
      <c r="B3" s="1">
        <v>2025</v>
      </c>
      <c r="C3" s="15" t="s">
        <v>6</v>
      </c>
      <c r="D3" s="15"/>
      <c r="E3" s="23" t="s">
        <v>7</v>
      </c>
      <c r="F3" s="23"/>
      <c r="G3" s="27" t="s">
        <v>9</v>
      </c>
      <c r="H3" s="27"/>
    </row>
    <row r="4" spans="1:8" ht="14.25" customHeight="1" x14ac:dyDescent="0.25">
      <c r="A4" s="4"/>
      <c r="B4" s="9" t="s">
        <v>1</v>
      </c>
      <c r="C4" s="11" t="str">
        <f t="shared" ref="C4:H4" si="0">UPPER(TEXT(C5,"aaaa"))</f>
        <v>月曜日</v>
      </c>
      <c r="D4" s="12" t="str">
        <f t="shared" si="0"/>
        <v>火曜日</v>
      </c>
      <c r="E4" s="11" t="str">
        <f t="shared" si="0"/>
        <v>水曜日</v>
      </c>
      <c r="F4" s="12" t="str">
        <f t="shared" si="0"/>
        <v>木曜日</v>
      </c>
      <c r="G4" s="11" t="str">
        <f t="shared" si="0"/>
        <v>金曜日</v>
      </c>
      <c r="H4" s="10" t="str">
        <f t="shared" si="0"/>
        <v>土曜日</v>
      </c>
    </row>
    <row r="5" spans="1:8" ht="16.5" customHeight="1" x14ac:dyDescent="0.25">
      <c r="B5" s="6">
        <f t="array" ref="B5:H5">Days+1+DATE(Calendar1Year,Calendar1MonthOption,1)-WEEKDAY(DATE(Calendar1Year,Calendar1MonthOption,1),WeekdayOption)</f>
        <v>45655</v>
      </c>
      <c r="C5" s="6">
        <v>45656</v>
      </c>
      <c r="D5" s="6">
        <v>45657</v>
      </c>
      <c r="E5" s="6">
        <v>45658</v>
      </c>
      <c r="F5" s="6">
        <v>45659</v>
      </c>
      <c r="G5" s="6">
        <v>45660</v>
      </c>
      <c r="H5" s="6">
        <v>45661</v>
      </c>
    </row>
    <row r="6" spans="1:8" ht="56.25" customHeight="1" x14ac:dyDescent="0.25">
      <c r="B6" s="7"/>
      <c r="C6" s="7"/>
      <c r="D6" s="7"/>
      <c r="E6" s="7"/>
      <c r="F6" s="7"/>
      <c r="G6" s="7"/>
      <c r="H6" s="7"/>
    </row>
    <row r="7" spans="1:8" ht="16.5" customHeight="1" x14ac:dyDescent="0.25">
      <c r="B7" s="6">
        <f t="array" ref="B7:H7">Days+8+DATE(Calendar1Year,Calendar1MonthOption,1)-WEEKDAY(DATE(Calendar1Year,Calendar1MonthOption,1),WeekdayOption)</f>
        <v>45662</v>
      </c>
      <c r="C7" s="6">
        <v>45663</v>
      </c>
      <c r="D7" s="6">
        <v>45664</v>
      </c>
      <c r="E7" s="6">
        <v>45665</v>
      </c>
      <c r="F7" s="6">
        <v>45666</v>
      </c>
      <c r="G7" s="6">
        <v>45667</v>
      </c>
      <c r="H7" s="6">
        <v>45668</v>
      </c>
    </row>
    <row r="8" spans="1:8" ht="56.25" customHeight="1" x14ac:dyDescent="0.25">
      <c r="B8" s="7"/>
      <c r="C8" s="7"/>
      <c r="D8" s="7"/>
      <c r="E8" s="8"/>
      <c r="F8" s="7"/>
      <c r="G8" s="7"/>
      <c r="H8" s="7"/>
    </row>
    <row r="9" spans="1:8" ht="16.5" customHeight="1" x14ac:dyDescent="0.25">
      <c r="B9" s="6">
        <f t="array" ref="B9:H9">Days+15+DATE(Calendar1Year,Calendar1MonthOption,1)-WEEKDAY(DATE(Calendar1Year,Calendar1MonthOption,1),WeekdayOption)</f>
        <v>45669</v>
      </c>
      <c r="C9" s="6">
        <v>45670</v>
      </c>
      <c r="D9" s="6">
        <v>45671</v>
      </c>
      <c r="E9" s="6">
        <v>45672</v>
      </c>
      <c r="F9" s="6">
        <v>45673</v>
      </c>
      <c r="G9" s="6">
        <v>45674</v>
      </c>
      <c r="H9" s="6">
        <v>45675</v>
      </c>
    </row>
    <row r="10" spans="1:8" ht="56.25" customHeight="1" x14ac:dyDescent="0.25">
      <c r="B10" s="7"/>
      <c r="C10" s="7"/>
      <c r="D10" s="7"/>
      <c r="E10" s="7"/>
      <c r="F10" s="7"/>
      <c r="G10" s="7"/>
      <c r="H10" s="7"/>
    </row>
    <row r="11" spans="1:8" ht="16.5" customHeight="1" x14ac:dyDescent="0.25">
      <c r="B11" s="6">
        <f t="array" ref="B11:H11">Days+22+DATE(Calendar1Year,Calendar1MonthOption,1)-WEEKDAY(DATE(Calendar1Year,Calendar1MonthOption,1),WeekdayOption)</f>
        <v>45676</v>
      </c>
      <c r="C11" s="6">
        <v>45677</v>
      </c>
      <c r="D11" s="6">
        <v>45678</v>
      </c>
      <c r="E11" s="6">
        <v>45679</v>
      </c>
      <c r="F11" s="6">
        <v>45680</v>
      </c>
      <c r="G11" s="6">
        <v>45681</v>
      </c>
      <c r="H11" s="6">
        <v>45682</v>
      </c>
    </row>
    <row r="12" spans="1:8" ht="56.25" customHeight="1" x14ac:dyDescent="0.25">
      <c r="B12" s="7"/>
      <c r="C12" s="7"/>
      <c r="D12" s="7"/>
      <c r="E12" s="7"/>
      <c r="F12" s="7"/>
      <c r="G12" s="7"/>
      <c r="H12" s="7"/>
    </row>
    <row r="13" spans="1:8" ht="16.5" customHeight="1" x14ac:dyDescent="0.25">
      <c r="B13" s="6">
        <f t="array" ref="B13:H13">Days+29+DATE(Calendar1Year,Calendar1MonthOption,1)-WEEKDAY(DATE(Calendar1Year,Calendar1MonthOption,1),WeekdayOption)</f>
        <v>45683</v>
      </c>
      <c r="C13" s="6">
        <v>45684</v>
      </c>
      <c r="D13" s="6">
        <v>45685</v>
      </c>
      <c r="E13" s="6">
        <v>45686</v>
      </c>
      <c r="F13" s="6">
        <v>45687</v>
      </c>
      <c r="G13" s="6">
        <v>45688</v>
      </c>
      <c r="H13" s="6">
        <v>45689</v>
      </c>
    </row>
    <row r="14" spans="1:8" ht="57" customHeight="1" x14ac:dyDescent="0.25">
      <c r="B14" s="7"/>
      <c r="C14" s="7"/>
      <c r="D14" s="7"/>
      <c r="E14" s="7"/>
      <c r="F14" s="7"/>
      <c r="G14" s="7"/>
      <c r="H14" s="7"/>
    </row>
    <row r="15" spans="1:8" ht="16.5" customHeight="1" x14ac:dyDescent="0.25">
      <c r="B15" s="6">
        <f t="array" ref="B15:C15">Days+36+DATE(Calendar1Year,Calendar1MonthOption,1)-WEEKDAY(DATE(Calendar1Year,Calendar1MonthOption,1),WeekdayOption)</f>
        <v>45690</v>
      </c>
      <c r="C15" s="6">
        <v>45691</v>
      </c>
      <c r="D15" s="26" t="s">
        <v>0</v>
      </c>
      <c r="E15" s="26"/>
      <c r="F15" s="26"/>
      <c r="G15" s="26"/>
      <c r="H15" s="26"/>
    </row>
    <row r="16" spans="1:8" ht="63.75" customHeight="1" x14ac:dyDescent="0.25">
      <c r="B16" s="7"/>
      <c r="C16" s="7"/>
      <c r="D16" s="19"/>
      <c r="E16" s="19"/>
      <c r="F16" s="19"/>
      <c r="G16" s="19"/>
      <c r="H16" s="19"/>
    </row>
    <row r="17" spans="1:8" ht="63.75" customHeight="1" x14ac:dyDescent="0.25">
      <c r="B17" s="13"/>
      <c r="C17" s="13"/>
      <c r="D17" s="5"/>
      <c r="E17" s="5"/>
      <c r="F17" s="5"/>
      <c r="G17" s="5"/>
      <c r="H17" s="5"/>
    </row>
    <row r="18" spans="1:8" ht="54" customHeight="1" x14ac:dyDescent="0.7">
      <c r="A18" s="2"/>
      <c r="B18" s="1">
        <f>YEAR(DATE(Calendar1Year,Calendar1MonthOption+1,1))</f>
        <v>2025</v>
      </c>
      <c r="C18" s="15" t="str">
        <f>TEXT(DATE(Calendar1Year,Calendar1MonthOption+1,1),"m 月")</f>
        <v>2 月</v>
      </c>
      <c r="D18" s="15"/>
      <c r="E18" s="23" t="s">
        <v>7</v>
      </c>
      <c r="F18" s="23"/>
      <c r="G18" s="27" t="s">
        <v>9</v>
      </c>
      <c r="H18" s="27"/>
    </row>
    <row r="19" spans="1:8" ht="14.25" customHeight="1" x14ac:dyDescent="0.25">
      <c r="A19" s="4"/>
      <c r="B19" s="9" t="str">
        <f t="shared" ref="B19:H19" si="1">UPPER(TEXT(B20,"aaaa"))</f>
        <v>日曜日</v>
      </c>
      <c r="C19" s="11" t="str">
        <f t="shared" si="1"/>
        <v>月曜日</v>
      </c>
      <c r="D19" s="12" t="str">
        <f t="shared" si="1"/>
        <v>火曜日</v>
      </c>
      <c r="E19" s="11" t="str">
        <f t="shared" si="1"/>
        <v>水曜日</v>
      </c>
      <c r="F19" s="12" t="str">
        <f t="shared" si="1"/>
        <v>木曜日</v>
      </c>
      <c r="G19" s="11" t="str">
        <f t="shared" si="1"/>
        <v>金曜日</v>
      </c>
      <c r="H19" s="10" t="str">
        <f t="shared" si="1"/>
        <v>土曜日</v>
      </c>
    </row>
    <row r="20" spans="1:8" ht="16.5" customHeight="1" x14ac:dyDescent="0.25">
      <c r="B20" s="6">
        <f t="array" ref="B20:H20">Days+1+DATE(Calendar2Year,Calendar2MonthOption,1)-WEEKDAY(DATE(Calendar2Year,Calendar2MonthOption,1),WeekdayOption)</f>
        <v>45683</v>
      </c>
      <c r="C20" s="6">
        <v>45684</v>
      </c>
      <c r="D20" s="6">
        <v>45685</v>
      </c>
      <c r="E20" s="6">
        <v>45686</v>
      </c>
      <c r="F20" s="6">
        <v>45687</v>
      </c>
      <c r="G20" s="6">
        <v>45688</v>
      </c>
      <c r="H20" s="6">
        <v>45689</v>
      </c>
    </row>
    <row r="21" spans="1:8" ht="56.25" customHeight="1" x14ac:dyDescent="0.25">
      <c r="B21" s="7"/>
      <c r="C21" s="7"/>
      <c r="D21" s="7"/>
      <c r="E21" s="7"/>
      <c r="F21" s="7"/>
      <c r="G21" s="7"/>
      <c r="H21" s="7"/>
    </row>
    <row r="22" spans="1:8" ht="16.5" customHeight="1" x14ac:dyDescent="0.25">
      <c r="B22" s="6">
        <f t="array" ref="B22:H22">Days+8+DATE(Calendar2Year,Calendar2MonthOption,1)-WEEKDAY(DATE(Calendar2Year,Calendar2MonthOption,1),WeekdayOption)</f>
        <v>45690</v>
      </c>
      <c r="C22" s="6">
        <v>45691</v>
      </c>
      <c r="D22" s="6">
        <v>45692</v>
      </c>
      <c r="E22" s="6">
        <v>45693</v>
      </c>
      <c r="F22" s="6">
        <v>45694</v>
      </c>
      <c r="G22" s="6">
        <v>45695</v>
      </c>
      <c r="H22" s="6">
        <v>45696</v>
      </c>
    </row>
    <row r="23" spans="1:8" ht="56.25" customHeight="1" x14ac:dyDescent="0.25">
      <c r="B23" s="7"/>
      <c r="C23" s="7"/>
      <c r="D23" s="7"/>
      <c r="E23" s="7"/>
      <c r="F23" s="7"/>
      <c r="G23" s="7"/>
      <c r="H23" s="7"/>
    </row>
    <row r="24" spans="1:8" ht="16.5" customHeight="1" x14ac:dyDescent="0.25">
      <c r="B24" s="6">
        <f t="array" ref="B24:H24">Days+15+DATE(Calendar2Year,Calendar2MonthOption,1)-WEEKDAY(DATE(Calendar2Year,Calendar2MonthOption,1),WeekdayOption)</f>
        <v>45697</v>
      </c>
      <c r="C24" s="6">
        <v>45698</v>
      </c>
      <c r="D24" s="6">
        <v>45699</v>
      </c>
      <c r="E24" s="6">
        <v>45700</v>
      </c>
      <c r="F24" s="6">
        <v>45701</v>
      </c>
      <c r="G24" s="6">
        <v>45702</v>
      </c>
      <c r="H24" s="6">
        <v>45703</v>
      </c>
    </row>
    <row r="25" spans="1:8" ht="56.25" customHeight="1" x14ac:dyDescent="0.25">
      <c r="B25" s="7"/>
      <c r="C25" s="7"/>
      <c r="D25" s="7"/>
      <c r="E25" s="7"/>
      <c r="F25" s="7"/>
      <c r="G25" s="7"/>
      <c r="H25" s="7"/>
    </row>
    <row r="26" spans="1:8" ht="16.5" customHeight="1" x14ac:dyDescent="0.25">
      <c r="B26" s="6">
        <f t="array" ref="B26:H26">Days+22+DATE(Calendar2Year,Calendar2MonthOption,1)-WEEKDAY(DATE(Calendar2Year,Calendar2MonthOption,1),WeekdayOption)</f>
        <v>45704</v>
      </c>
      <c r="C26" s="6">
        <v>45705</v>
      </c>
      <c r="D26" s="6">
        <v>45706</v>
      </c>
      <c r="E26" s="6">
        <v>45707</v>
      </c>
      <c r="F26" s="6">
        <v>45708</v>
      </c>
      <c r="G26" s="6">
        <v>45709</v>
      </c>
      <c r="H26" s="6">
        <v>45710</v>
      </c>
    </row>
    <row r="27" spans="1:8" ht="56.25" customHeight="1" x14ac:dyDescent="0.25">
      <c r="B27" s="7"/>
      <c r="C27" s="7"/>
      <c r="D27" s="7"/>
      <c r="E27" s="7"/>
      <c r="F27" s="7"/>
      <c r="G27" s="7"/>
      <c r="H27" s="7"/>
    </row>
    <row r="28" spans="1:8" ht="16.5" customHeight="1" x14ac:dyDescent="0.25">
      <c r="B28" s="6">
        <f t="array" ref="B28:H28">Days+29+DATE(Calendar2Year,Calendar2MonthOption,1)-WEEKDAY(DATE(Calendar2Year,Calendar2MonthOption,1),WeekdayOption)</f>
        <v>45711</v>
      </c>
      <c r="C28" s="6">
        <v>45712</v>
      </c>
      <c r="D28" s="6">
        <v>45713</v>
      </c>
      <c r="E28" s="6">
        <v>45714</v>
      </c>
      <c r="F28" s="6">
        <v>45715</v>
      </c>
      <c r="G28" s="6">
        <v>45716</v>
      </c>
      <c r="H28" s="6">
        <v>45717</v>
      </c>
    </row>
    <row r="29" spans="1:8" ht="57" customHeight="1" x14ac:dyDescent="0.25">
      <c r="B29" s="7"/>
      <c r="C29" s="7"/>
      <c r="D29" s="7"/>
      <c r="E29" s="7"/>
      <c r="F29" s="7"/>
      <c r="G29" s="7"/>
      <c r="H29" s="7"/>
    </row>
    <row r="30" spans="1:8" ht="16.5" customHeight="1" x14ac:dyDescent="0.25">
      <c r="B30" s="6">
        <f t="array" ref="B30:C30">Days+36+DATE(Calendar2Year,Calendar2MonthOption,1)-WEEKDAY(DATE(Calendar2Year,Calendar2MonthOption,1),WeekdayOption)</f>
        <v>45718</v>
      </c>
      <c r="C30" s="6">
        <v>45719</v>
      </c>
      <c r="D30" s="21" t="s">
        <v>0</v>
      </c>
      <c r="E30" s="21"/>
      <c r="F30" s="21"/>
      <c r="G30" s="21"/>
      <c r="H30" s="21"/>
    </row>
    <row r="31" spans="1:8" ht="63.75" customHeight="1" x14ac:dyDescent="0.25">
      <c r="B31" s="7"/>
      <c r="C31" s="7"/>
      <c r="D31" s="19"/>
      <c r="E31" s="19"/>
      <c r="F31" s="19"/>
      <c r="G31" s="19"/>
      <c r="H31" s="19"/>
    </row>
    <row r="33" spans="2:5" x14ac:dyDescent="0.25">
      <c r="B33" s="18"/>
      <c r="C33" s="18"/>
      <c r="D33" s="18"/>
      <c r="E33" s="18"/>
    </row>
    <row r="34" spans="2:5" x14ac:dyDescent="0.25">
      <c r="B34" s="18"/>
      <c r="C34" s="18"/>
      <c r="D34" s="18"/>
      <c r="E34" s="18"/>
    </row>
    <row r="35" spans="2:5" x14ac:dyDescent="0.25">
      <c r="B35" s="18"/>
      <c r="C35" s="18"/>
      <c r="D35" s="18"/>
      <c r="E35" s="18"/>
    </row>
    <row r="36" spans="2:5" x14ac:dyDescent="0.25">
      <c r="B36" s="18"/>
      <c r="C36" s="18"/>
      <c r="D36" s="18"/>
      <c r="E36" s="18"/>
    </row>
    <row r="37" spans="2:5" x14ac:dyDescent="0.25">
      <c r="B37" s="18"/>
      <c r="C37" s="18"/>
      <c r="D37" s="18"/>
      <c r="E37" s="18"/>
    </row>
    <row r="38" spans="2:5" x14ac:dyDescent="0.25">
      <c r="B38" s="18"/>
      <c r="C38" s="18"/>
      <c r="D38" s="18"/>
      <c r="E38" s="18"/>
    </row>
    <row r="39" spans="2:5" x14ac:dyDescent="0.25">
      <c r="B39" s="18"/>
      <c r="C39" s="18"/>
      <c r="D39" s="18"/>
      <c r="E39" s="18"/>
    </row>
    <row r="40" spans="2:5" x14ac:dyDescent="0.25">
      <c r="B40" s="18"/>
      <c r="C40" s="18"/>
      <c r="D40" s="18"/>
      <c r="E40" s="18"/>
    </row>
    <row r="41" spans="2:5" x14ac:dyDescent="0.25">
      <c r="B41" s="18"/>
      <c r="C41" s="18"/>
      <c r="D41" s="18"/>
      <c r="E41" s="18"/>
    </row>
    <row r="42" spans="2:5" x14ac:dyDescent="0.25">
      <c r="B42" s="18"/>
      <c r="C42" s="18"/>
      <c r="D42" s="18"/>
      <c r="E42" s="18"/>
    </row>
    <row r="43" spans="2:5" x14ac:dyDescent="0.25">
      <c r="B43" s="18"/>
      <c r="C43" s="18"/>
      <c r="D43" s="18"/>
      <c r="E43" s="18"/>
    </row>
    <row r="44" spans="2:5" x14ac:dyDescent="0.25">
      <c r="B44" s="18"/>
      <c r="C44" s="18"/>
      <c r="D44" s="18"/>
      <c r="E44" s="18"/>
    </row>
    <row r="45" spans="2:5" x14ac:dyDescent="0.25">
      <c r="B45" s="18"/>
      <c r="C45" s="18"/>
      <c r="D45" s="18"/>
      <c r="E45" s="18"/>
    </row>
    <row r="46" spans="2:5" x14ac:dyDescent="0.25">
      <c r="B46" s="18"/>
      <c r="C46" s="18"/>
      <c r="D46" s="18"/>
      <c r="E46" s="18"/>
    </row>
    <row r="47" spans="2:5" x14ac:dyDescent="0.25">
      <c r="B47" s="18"/>
      <c r="C47" s="18"/>
      <c r="D47" s="18"/>
      <c r="E47" s="18"/>
    </row>
  </sheetData>
  <mergeCells count="8">
    <mergeCell ref="D31:H31"/>
    <mergeCell ref="E18:F18"/>
    <mergeCell ref="G18:H18"/>
    <mergeCell ref="G3:H3"/>
    <mergeCell ref="E3:F3"/>
    <mergeCell ref="D15:H15"/>
    <mergeCell ref="D16:H16"/>
    <mergeCell ref="D30:H30"/>
  </mergeCells>
  <phoneticPr fontId="22"/>
  <conditionalFormatting sqref="B5:H5 B7:H7 B9:H9 B11:H11 B13:H13 B15:C15">
    <cfRule type="expression" dxfId="1" priority="3">
      <formula>MONTH(B5)&lt;&gt;Calendar1MonthOption</formula>
    </cfRule>
  </conditionalFormatting>
  <conditionalFormatting sqref="B20:H20 B22:H22 B24:H24 B26:H26 B28:H28 B30:C30">
    <cfRule type="expression" dxfId="0" priority="2">
      <formula>MONTH(B20)&lt;&gt;Calendar2MonthOption</formula>
    </cfRule>
  </conditionalFormatting>
  <dataValidations count="12">
    <dataValidation allowBlank="1" showInputMessage="1" prompt="日付" sqref="B5" xr:uid="{34685300-726B-40BB-9691-4DD8E30D5281}"/>
    <dataValidation allowBlank="1" showInputMessage="1" showErrorMessage="1" prompt="曜日は自動的に決定されます。曜日を変更するには、セル B2 で新しい週の開始曜日を選択します" sqref="C19:H19" xr:uid="{210D7597-8D58-4A85-B4EC-50CCE19A7378}"/>
    <dataValidation allowBlank="1" showInputMessage="1" prompt="このセルに毎月のメモを入力します" sqref="D16:H17" xr:uid="{633DDE45-8478-4213-8F0E-FF51852B2967}"/>
    <dataValidation allowBlank="1" showInputMessage="1" prompt="下のセルに毎月のメモを入力します" sqref="D15:H15" xr:uid="{01AE4831-AC34-47EE-A23E-361606652E49}"/>
    <dataValidation allowBlank="1" showInputMessage="1" prompt="カレンダーの月は、セル C1 で選択した月に基づいて自動的に更新されます" sqref="C18" xr:uid="{B3E3D72E-4C01-4B2D-B5E3-DEB7E8941330}"/>
    <dataValidation allowBlank="1" showInputMessage="1" prompt="カレンダーの年は、セル B1 で選択した年に基づいて自動的に更新されます" sqref="B18" xr:uid="{476D1CB3-FB59-4159-B123-21C0A20C91B9}"/>
    <dataValidation allowBlank="1" showInputMessage="1" prompt="ここにその日のメモを入力します" sqref="B6" xr:uid="{100CBBFA-674A-417B-BBD4-2A65ADCB32CC}"/>
    <dataValidation allowBlank="1" showInputMessage="1" prompt="曜日は自動的に決定されます。曜日を変更するには、セル B2 で新しい週の開始曜日を選択します" sqref="C4:H4 B19" xr:uid="{BDF025B1-0E5D-4D7A-B4AA-05BAB9DF278E}"/>
    <dataValidation allowBlank="1" showInputMessage="1" showErrorMessage="1" prompt="このセルに年を入力します" sqref="B3" xr:uid="{FB109398-10FF-47EA-B3FF-031109D7A79A}"/>
    <dataValidation allowBlank="1" showInputMessage="1" prompt="このワークブックは、12 か月カレンダーです。最初の年をセル B1 に入力してから、最初の月をセル C1 で選択します。以降の月のカレンダーは自動的に更新されます" sqref="A3" xr:uid="{BADE8EB8-EE62-495B-A98E-A1F8C78E6A21}"/>
    <dataValidation type="list" errorStyle="warning" allowBlank="1" showInputMessage="1" showErrorMessage="1" error="リストから最初の暦月を選択します。[キャンセル] を選択して、Alt キーを押しながら下方向キーを押し、オプションを表示してから、下方向キーで移動し、Enter キーを押して選択します" prompt="このセルでカレンダーの最初の月を選択します。Alt キーを押しながら下矢印キーを押して、ドロップダウン リストを開いてから、Enter キーを押して選択します" sqref="C3" xr:uid="{4B6DFBD0-6DDA-4B2A-B92A-708ADD037FE0}">
      <formula1>"1 月,2 月,3 月,4 月,5 月,6 月,7 月,8 月,9 月,10 月,11 月,12 月"</formula1>
    </dataValidation>
    <dataValidation type="list" errorStyle="warning" allowBlank="1" showInputMessage="1" showErrorMessage="1" error="リストから週の最初の曜日を選択します。[キャンセル] を選択して、Alt キーを押しながら下方向キーを押し、オプションを表示します。下方向キーで移動し、Enter キーを押して選択します" prompt="このセルで週の最初の曜日を選択します。Alt キーを押しながら下矢印キーを押して、ドロップダウン リストを開いてから、Enter キーを押して選択します。カレンダーは自動的に更新されます" sqref="B4" xr:uid="{F8AF0EA1-4DE6-4AEA-A52D-439181B37C35}">
      <formula1>"日曜日,月曜日,火曜日,水曜日,木曜日,金曜日,土曜日"</formula1>
    </dataValidation>
  </dataValidations>
  <printOptions horizontalCentered="1" verticalCentered="1"/>
  <pageMargins left="0.25" right="0.25" top="0.45" bottom="0.45" header="0.5" footer="0.5"/>
  <pageSetup paperSize="9" scale="92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29</vt:i4>
      </vt:variant>
    </vt:vector>
  </HeadingPairs>
  <TitlesOfParts>
    <vt:vector size="31" baseType="lpstr">
      <vt:lpstr>入力用（記入例 example）</vt:lpstr>
      <vt:lpstr>入力用</vt:lpstr>
      <vt:lpstr>入力用!Calendar1Month</vt:lpstr>
      <vt:lpstr>'入力用（記入例 example）'!Calendar1Month</vt:lpstr>
      <vt:lpstr>入力用!Calendar1Year</vt:lpstr>
      <vt:lpstr>'入力用（記入例 example）'!Calendar1Year</vt:lpstr>
      <vt:lpstr>入力用!Calendar2Month</vt:lpstr>
      <vt:lpstr>'入力用（記入例 example）'!Calendar2Month</vt:lpstr>
      <vt:lpstr>入力用!Calendar2Year</vt:lpstr>
      <vt:lpstr>'入力用（記入例 example）'!Calendar2Year</vt:lpstr>
      <vt:lpstr>'入力用（記入例 example）'!Calendar3Month</vt:lpstr>
      <vt:lpstr>'入力用（記入例 example）'!Calendar3Year</vt:lpstr>
      <vt:lpstr>入力用!ColumnTitleRegion1..H12.1</vt:lpstr>
      <vt:lpstr>'入力用（記入例 example）'!ColumnTitleRegion1..H12.1</vt:lpstr>
      <vt:lpstr>入力用!ColumnTitleRegion2..C14.1</vt:lpstr>
      <vt:lpstr>'入力用（記入例 example）'!ColumnTitleRegion2..C14.1</vt:lpstr>
      <vt:lpstr>入力用!ColumnTitleRegion3..D14.1</vt:lpstr>
      <vt:lpstr>'入力用（記入例 example）'!ColumnTitleRegion3..D14.1</vt:lpstr>
      <vt:lpstr>入力用!ColumnTitleRegion4..H26.1</vt:lpstr>
      <vt:lpstr>'入力用（記入例 example）'!ColumnTitleRegion4..H26.1</vt:lpstr>
      <vt:lpstr>入力用!ColumnTitleRegion5..C28.1</vt:lpstr>
      <vt:lpstr>'入力用（記入例 example）'!ColumnTitleRegion5..C28.1</vt:lpstr>
      <vt:lpstr>入力用!ColumnTitleRegion6..D28.1</vt:lpstr>
      <vt:lpstr>'入力用（記入例 example）'!ColumnTitleRegion6..D28.1</vt:lpstr>
      <vt:lpstr>'入力用（記入例 example）'!ColumnTitleRegion7..H40.1</vt:lpstr>
      <vt:lpstr>'入力用（記入例 example）'!ColumnTitleRegion8..C42.1</vt:lpstr>
      <vt:lpstr>'入力用（記入例 example）'!ColumnTitleRegion9..D42.1</vt:lpstr>
      <vt:lpstr>入力用!Print_Area</vt:lpstr>
      <vt:lpstr>'入力用（記入例 example）'!Print_Area</vt:lpstr>
      <vt:lpstr>入力用!WeekStart</vt:lpstr>
      <vt:lpstr>'入力用（記入例 example）'!WeekStart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村上　直希</dc:creator>
  <cp:lastModifiedBy>村上　直希</cp:lastModifiedBy>
  <cp:lastPrinted>2024-12-06T00:08:02Z</cp:lastPrinted>
  <dcterms:created xsi:type="dcterms:W3CDTF">2018-02-18T23:49:08Z</dcterms:created>
  <dcterms:modified xsi:type="dcterms:W3CDTF">2025-01-06T00:34:35Z</dcterms:modified>
</cp:coreProperties>
</file>